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41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Лист1!$A$1:$J$45</definedName>
  </definedNames>
  <calcPr calcId="152511"/>
</workbook>
</file>

<file path=xl/calcChain.xml><?xml version="1.0" encoding="utf-8"?>
<calcChain xmlns="http://schemas.openxmlformats.org/spreadsheetml/2006/main">
  <c r="G18" i="1" l="1"/>
  <c r="F18" i="1"/>
  <c r="F15" i="1"/>
  <c r="G16" i="1"/>
  <c r="G15" i="1"/>
  <c r="G13" i="1"/>
  <c r="G40" i="1"/>
  <c r="G27" i="1" l="1"/>
  <c r="E24" i="1" l="1"/>
  <c r="D14" i="1"/>
  <c r="D37" i="1"/>
  <c r="G19" i="1" l="1"/>
  <c r="D27" i="1"/>
  <c r="D24" i="1"/>
  <c r="D22" i="1"/>
  <c r="C40" i="1"/>
  <c r="C35" i="1"/>
  <c r="C24" i="1"/>
  <c r="C19" i="1"/>
  <c r="C13" i="1"/>
  <c r="D40" i="1"/>
  <c r="C14" i="1" l="1"/>
  <c r="C12" i="1" s="1"/>
  <c r="I19" i="1"/>
  <c r="I17" i="1" s="1"/>
  <c r="I16" i="1"/>
  <c r="I14" i="1" s="1"/>
  <c r="I13" i="1"/>
  <c r="I12" i="1" l="1"/>
  <c r="J27" i="1" l="1"/>
  <c r="J24" i="1"/>
  <c r="J22" i="1" s="1"/>
  <c r="I27" i="1"/>
  <c r="I24" i="1"/>
  <c r="I22" i="1" s="1"/>
  <c r="H27" i="1"/>
  <c r="H24" i="1"/>
  <c r="H22" i="1" s="1"/>
  <c r="E22" i="1" l="1"/>
  <c r="J40" i="1"/>
  <c r="J35" i="1"/>
  <c r="I40" i="1"/>
  <c r="I35" i="1"/>
  <c r="H40" i="1"/>
  <c r="H35" i="1"/>
  <c r="C27" i="1" l="1"/>
  <c r="C22" i="1"/>
  <c r="J16" i="1" l="1"/>
  <c r="D13" i="1" l="1"/>
  <c r="D17" i="1" l="1"/>
  <c r="C17" i="1"/>
  <c r="D12" i="1"/>
  <c r="F19" i="1"/>
  <c r="F17" i="1" s="1"/>
  <c r="H19" i="1"/>
  <c r="J19" i="1"/>
  <c r="F16" i="1"/>
  <c r="H16" i="1"/>
  <c r="J14" i="1"/>
  <c r="F13" i="1"/>
  <c r="H13" i="1"/>
  <c r="J13" i="1"/>
  <c r="G24" i="1"/>
  <c r="G22" i="1" s="1"/>
  <c r="F24" i="1"/>
  <c r="F22" i="1" s="1"/>
  <c r="F27" i="1"/>
  <c r="J17" i="1" l="1"/>
  <c r="J12" i="1"/>
  <c r="F14" i="1"/>
  <c r="F12" i="1" s="1"/>
  <c r="G14" i="1"/>
  <c r="G12" i="1" s="1"/>
  <c r="G17" i="1"/>
  <c r="H17" i="1"/>
  <c r="H14" i="1"/>
  <c r="H12" i="1" s="1"/>
  <c r="E27" i="1"/>
  <c r="D35" i="1"/>
  <c r="F37" i="1"/>
  <c r="F35" i="1" s="1"/>
  <c r="G35" i="1"/>
  <c r="F40" i="1"/>
  <c r="E40" i="1"/>
  <c r="E37" i="1"/>
  <c r="E35" i="1" s="1"/>
  <c r="E17" i="1" l="1"/>
  <c r="E14" i="1"/>
  <c r="E12" i="1" s="1"/>
</calcChain>
</file>

<file path=xl/sharedStrings.xml><?xml version="1.0" encoding="utf-8"?>
<sst xmlns="http://schemas.openxmlformats.org/spreadsheetml/2006/main" count="113" uniqueCount="45">
  <si>
    <t>№ п/п</t>
  </si>
  <si>
    <t>Показатель</t>
  </si>
  <si>
    <t>Значение по годам</t>
  </si>
  <si>
    <t>1.1</t>
  </si>
  <si>
    <t>1.2</t>
  </si>
  <si>
    <t>1.2.1</t>
  </si>
  <si>
    <t>1.2.2</t>
  </si>
  <si>
    <t>2</t>
  </si>
  <si>
    <t>2.1</t>
  </si>
  <si>
    <t>2.2</t>
  </si>
  <si>
    <t>3</t>
  </si>
  <si>
    <t>Дефицит/профицит</t>
  </si>
  <si>
    <t>Расходы, в том числе:</t>
  </si>
  <si>
    <t>нецелевого характера</t>
  </si>
  <si>
    <t>целевого характера</t>
  </si>
  <si>
    <t>Безвозмездные поступления, в том числе:</t>
  </si>
  <si>
    <t>Налоговые и неналоговые доходы</t>
  </si>
  <si>
    <t>Доходы, в том числе:</t>
  </si>
  <si>
    <t>Уровень долговой нагрузки, процентов</t>
  </si>
  <si>
    <t>3.1</t>
  </si>
  <si>
    <t>4</t>
  </si>
  <si>
    <t>4.1</t>
  </si>
  <si>
    <t>Расходы на реализацию муниципальных программ</t>
  </si>
  <si>
    <t>Непрограммные расходы местных бюджетов</t>
  </si>
  <si>
    <t>Объем муниципального долга</t>
  </si>
  <si>
    <t>1</t>
  </si>
  <si>
    <t>Приложение № 1</t>
  </si>
  <si>
    <t>к бюджетному прогнозу Одесского муниципального района</t>
  </si>
  <si>
    <t>Консолидированный бюджет Одесского муниципального района Омской области</t>
  </si>
  <si>
    <t>Расходы на реализацию муниципальных программ Одесского муниципального района Омской области</t>
  </si>
  <si>
    <t>0</t>
  </si>
  <si>
    <t>Непрограммные расходы  бюджета муниципального района</t>
  </si>
  <si>
    <t>Объем муниципального долга Одесского муниципального района Омской области</t>
  </si>
  <si>
    <t>Отношение дефицита  бюджета муниципального района к утвержденному общему годовому объему доходов бюджета муниципального района без учета утвержденного объема безвозмездных поступлений, процентов</t>
  </si>
  <si>
    <t>млн.рублей</t>
  </si>
  <si>
    <r>
      <t>Омской области на долгосрочный период до</t>
    </r>
    <r>
      <rPr>
        <sz val="14"/>
        <rFont val="Times New Roman"/>
        <family val="1"/>
        <charset val="204"/>
      </rPr>
      <t xml:space="preserve"> 2026</t>
    </r>
    <r>
      <rPr>
        <sz val="14"/>
        <color theme="1"/>
        <rFont val="Times New Roman"/>
        <family val="1"/>
        <charset val="204"/>
      </rPr>
      <t xml:space="preserve"> года</t>
    </r>
  </si>
  <si>
    <t>Непрограммные расходы консолидированного бюджета Одесского района Омской области</t>
  </si>
  <si>
    <t>Расходы на реализацию муниицпальных программ</t>
  </si>
  <si>
    <t>1,3</t>
  </si>
  <si>
    <t>1,4</t>
  </si>
  <si>
    <t>46,5</t>
  </si>
  <si>
    <t>10,3</t>
  </si>
  <si>
    <t xml:space="preserve">ПРОГНОЗ
основных характеристик консолидированного бюджета Одесского муниципального района Омской области, бюджета муниципального района и консолидированных бюджетов сельских поселений Одесского муниципального района Омской области
</t>
  </si>
  <si>
    <t>Бюджет Одесского муниципального района Омской области</t>
  </si>
  <si>
    <t>Консолидированные бюджеты сельских поселений Одесского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</si>
</sst>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Zeros="0" tabSelected="1" zoomScale="70" zoomScaleNormal="70" workbookViewId="0">
      <pane ySplit="10" topLeftCell="A11" activePane="bottomLeft" state="frozen"/>
      <selection pane="bottomLeft" activeCell="E31" sqref="E31"/>
    </sheetView>
  </sheetViews>
  <sheetFormatPr defaultColWidth="9.140625" defaultRowHeight="18.75" x14ac:dyDescent="0.3"/>
  <cols>
    <col min="1" max="1" width="6.85546875" style="1" customWidth="1"/>
    <col min="2" max="2" width="59.5703125" style="1" customWidth="1"/>
    <col min="3" max="3" width="14.28515625" style="1" customWidth="1"/>
    <col min="4" max="4" width="14.85546875" style="1" customWidth="1"/>
    <col min="5" max="5" width="14.28515625" style="1" customWidth="1"/>
    <col min="6" max="6" width="14.140625" style="1" customWidth="1"/>
    <col min="7" max="7" width="13.7109375" style="1" customWidth="1"/>
    <col min="8" max="9" width="13.5703125" style="1" customWidth="1"/>
    <col min="10" max="10" width="14.28515625" style="1" customWidth="1"/>
    <col min="11" max="11" width="9.140625" style="1"/>
    <col min="12" max="12" width="16.140625" style="1" customWidth="1"/>
    <col min="13" max="16384" width="9.140625" style="1"/>
  </cols>
  <sheetData>
    <row r="1" spans="1:10" x14ac:dyDescent="0.3">
      <c r="J1" s="9" t="s">
        <v>26</v>
      </c>
    </row>
    <row r="2" spans="1:10" x14ac:dyDescent="0.3">
      <c r="J2" s="9" t="s">
        <v>27</v>
      </c>
    </row>
    <row r="3" spans="1:10" x14ac:dyDescent="0.3">
      <c r="J3" s="9" t="s">
        <v>35</v>
      </c>
    </row>
    <row r="4" spans="1:10" x14ac:dyDescent="0.3">
      <c r="C4" s="2"/>
      <c r="D4" s="2"/>
      <c r="E4" s="2"/>
      <c r="F4" s="2"/>
      <c r="G4" s="2"/>
      <c r="H4" s="2"/>
      <c r="I4" s="2"/>
      <c r="J4" s="2"/>
    </row>
    <row r="5" spans="1:10" x14ac:dyDescent="0.3">
      <c r="A5" s="17" t="s">
        <v>42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86.4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0" ht="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 t="s">
        <v>34</v>
      </c>
    </row>
    <row r="8" spans="1:10" x14ac:dyDescent="0.3">
      <c r="A8" s="19" t="s">
        <v>0</v>
      </c>
      <c r="B8" s="19" t="s">
        <v>1</v>
      </c>
      <c r="C8" s="19" t="s">
        <v>2</v>
      </c>
      <c r="D8" s="19"/>
      <c r="E8" s="19"/>
      <c r="F8" s="19"/>
      <c r="G8" s="19"/>
      <c r="H8" s="19"/>
      <c r="I8" s="19"/>
      <c r="J8" s="19"/>
    </row>
    <row r="9" spans="1:10" x14ac:dyDescent="0.3">
      <c r="A9" s="19"/>
      <c r="B9" s="19"/>
      <c r="C9" s="12">
        <v>2019</v>
      </c>
      <c r="D9" s="12">
        <v>2020</v>
      </c>
      <c r="E9" s="13">
        <v>2021</v>
      </c>
      <c r="F9" s="13">
        <v>2022</v>
      </c>
      <c r="G9" s="13">
        <v>2023</v>
      </c>
      <c r="H9" s="13">
        <v>2024</v>
      </c>
      <c r="I9" s="13">
        <v>2025</v>
      </c>
      <c r="J9" s="13">
        <v>2026</v>
      </c>
    </row>
    <row r="10" spans="1:10" x14ac:dyDescent="0.3">
      <c r="A10" s="4">
        <v>1</v>
      </c>
      <c r="B10" s="4">
        <v>2</v>
      </c>
      <c r="C10" s="4">
        <v>4</v>
      </c>
      <c r="D10" s="4">
        <v>5</v>
      </c>
      <c r="E10" s="4">
        <v>6</v>
      </c>
      <c r="F10" s="4">
        <v>7</v>
      </c>
      <c r="G10" s="4">
        <v>8</v>
      </c>
      <c r="H10" s="4">
        <v>9</v>
      </c>
      <c r="I10" s="4">
        <v>10</v>
      </c>
      <c r="J10" s="4">
        <v>11</v>
      </c>
    </row>
    <row r="11" spans="1:10" ht="29.25" customHeight="1" x14ac:dyDescent="0.3">
      <c r="A11" s="14" t="s">
        <v>28</v>
      </c>
      <c r="B11" s="15"/>
      <c r="C11" s="15"/>
      <c r="D11" s="15"/>
      <c r="E11" s="15"/>
      <c r="F11" s="15"/>
      <c r="G11" s="15"/>
      <c r="H11" s="15"/>
      <c r="I11" s="15"/>
      <c r="J11" s="15"/>
    </row>
    <row r="12" spans="1:10" s="5" customFormat="1" ht="27" customHeight="1" x14ac:dyDescent="0.3">
      <c r="A12" s="6" t="s">
        <v>25</v>
      </c>
      <c r="B12" s="7" t="s">
        <v>17</v>
      </c>
      <c r="C12" s="8">
        <f t="shared" ref="C12:G12" si="0">C13+C14</f>
        <v>610.79999999999995</v>
      </c>
      <c r="D12" s="8">
        <f t="shared" si="0"/>
        <v>639.79999999999995</v>
      </c>
      <c r="E12" s="8">
        <f t="shared" si="0"/>
        <v>518.9</v>
      </c>
      <c r="F12" s="8">
        <f t="shared" si="0"/>
        <v>422.6</v>
      </c>
      <c r="G12" s="8">
        <f t="shared" si="0"/>
        <v>411.8</v>
      </c>
      <c r="H12" s="8">
        <f t="shared" ref="H12:J12" si="1">H13+H14</f>
        <v>411.8</v>
      </c>
      <c r="I12" s="8">
        <f t="shared" si="1"/>
        <v>411.8</v>
      </c>
      <c r="J12" s="8">
        <f t="shared" si="1"/>
        <v>411.8</v>
      </c>
    </row>
    <row r="13" spans="1:10" ht="20.25" customHeight="1" x14ac:dyDescent="0.3">
      <c r="A13" s="6" t="s">
        <v>3</v>
      </c>
      <c r="B13" s="7" t="s">
        <v>16</v>
      </c>
      <c r="C13" s="8">
        <f>C23+C36</f>
        <v>157.19999999999999</v>
      </c>
      <c r="D13" s="8">
        <f t="shared" ref="D13" si="2">D23+D36</f>
        <v>173.89999999999998</v>
      </c>
      <c r="E13" s="8">
        <v>166.7</v>
      </c>
      <c r="F13" s="8">
        <f t="shared" ref="F13:J13" si="3">F23+F36</f>
        <v>170.3</v>
      </c>
      <c r="G13" s="8">
        <f>G23+G36</f>
        <v>164.3</v>
      </c>
      <c r="H13" s="8">
        <f t="shared" si="3"/>
        <v>164.3</v>
      </c>
      <c r="I13" s="8">
        <f t="shared" si="3"/>
        <v>164.3</v>
      </c>
      <c r="J13" s="8">
        <f t="shared" si="3"/>
        <v>164.3</v>
      </c>
    </row>
    <row r="14" spans="1:10" x14ac:dyDescent="0.3">
      <c r="A14" s="6" t="s">
        <v>4</v>
      </c>
      <c r="B14" s="7" t="s">
        <v>15</v>
      </c>
      <c r="C14" s="8">
        <f>C15+C16</f>
        <v>453.6</v>
      </c>
      <c r="D14" s="8">
        <f>D15+D16</f>
        <v>465.9</v>
      </c>
      <c r="E14" s="8">
        <f t="shared" ref="E14:J14" si="4">E15+E16</f>
        <v>352.2</v>
      </c>
      <c r="F14" s="8">
        <f t="shared" si="4"/>
        <v>252.3</v>
      </c>
      <c r="G14" s="8">
        <f t="shared" si="4"/>
        <v>247.5</v>
      </c>
      <c r="H14" s="8">
        <f t="shared" si="4"/>
        <v>247.5</v>
      </c>
      <c r="I14" s="8">
        <f t="shared" si="4"/>
        <v>247.5</v>
      </c>
      <c r="J14" s="8">
        <f t="shared" si="4"/>
        <v>247.5</v>
      </c>
    </row>
    <row r="15" spans="1:10" ht="19.5" customHeight="1" x14ac:dyDescent="0.3">
      <c r="A15" s="6" t="s">
        <v>5</v>
      </c>
      <c r="B15" s="7" t="s">
        <v>14</v>
      </c>
      <c r="C15" s="8">
        <v>350.7</v>
      </c>
      <c r="D15" s="8">
        <v>360</v>
      </c>
      <c r="E15" s="8">
        <v>252.4</v>
      </c>
      <c r="F15" s="8">
        <f>F25+F38-20</f>
        <v>196</v>
      </c>
      <c r="G15" s="8">
        <f>G25+G38-20</f>
        <v>196</v>
      </c>
      <c r="H15" s="8">
        <v>196</v>
      </c>
      <c r="I15" s="8">
        <v>196</v>
      </c>
      <c r="J15" s="8">
        <v>196</v>
      </c>
    </row>
    <row r="16" spans="1:10" ht="20.25" customHeight="1" x14ac:dyDescent="0.3">
      <c r="A16" s="6" t="s">
        <v>6</v>
      </c>
      <c r="B16" s="7" t="s">
        <v>13</v>
      </c>
      <c r="C16" s="8">
        <v>102.9</v>
      </c>
      <c r="D16" s="8">
        <v>105.9</v>
      </c>
      <c r="E16" s="8">
        <v>99.8</v>
      </c>
      <c r="F16" s="8">
        <f t="shared" ref="F16:I16" si="5">F26+F39</f>
        <v>56.3</v>
      </c>
      <c r="G16" s="8">
        <f>G26+G39</f>
        <v>51.5</v>
      </c>
      <c r="H16" s="8">
        <f t="shared" si="5"/>
        <v>51.5</v>
      </c>
      <c r="I16" s="8">
        <f t="shared" si="5"/>
        <v>51.5</v>
      </c>
      <c r="J16" s="8">
        <f>J26+J39</f>
        <v>51.5</v>
      </c>
    </row>
    <row r="17" spans="1:10" s="5" customFormat="1" ht="22.5" customHeight="1" x14ac:dyDescent="0.3">
      <c r="A17" s="6" t="s">
        <v>7</v>
      </c>
      <c r="B17" s="7" t="s">
        <v>12</v>
      </c>
      <c r="C17" s="8">
        <f t="shared" ref="C17:D17" si="6">C18+C19</f>
        <v>602.20000000000005</v>
      </c>
      <c r="D17" s="8">
        <f t="shared" si="6"/>
        <v>613.6</v>
      </c>
      <c r="E17" s="8">
        <f>E18+E19</f>
        <v>526.9</v>
      </c>
      <c r="F17" s="8">
        <f>F18+F19</f>
        <v>422.6</v>
      </c>
      <c r="G17" s="8">
        <f t="shared" ref="G17:J17" si="7">G18+G19</f>
        <v>411.8</v>
      </c>
      <c r="H17" s="8">
        <f t="shared" si="7"/>
        <v>411.8</v>
      </c>
      <c r="I17" s="8">
        <f t="shared" si="7"/>
        <v>411.8</v>
      </c>
      <c r="J17" s="8">
        <f t="shared" si="7"/>
        <v>411.8</v>
      </c>
    </row>
    <row r="18" spans="1:10" ht="56.25" x14ac:dyDescent="0.3">
      <c r="A18" s="6" t="s">
        <v>8</v>
      </c>
      <c r="B18" s="7" t="s">
        <v>29</v>
      </c>
      <c r="C18" s="8">
        <v>535.70000000000005</v>
      </c>
      <c r="D18" s="8">
        <v>546.1</v>
      </c>
      <c r="E18" s="8">
        <v>485.2</v>
      </c>
      <c r="F18" s="8">
        <f>F28+F41-20</f>
        <v>357.40000000000003</v>
      </c>
      <c r="G18" s="8">
        <f>G28+G41-20</f>
        <v>354</v>
      </c>
      <c r="H18" s="8">
        <v>354</v>
      </c>
      <c r="I18" s="8">
        <v>354</v>
      </c>
      <c r="J18" s="8">
        <v>354</v>
      </c>
    </row>
    <row r="19" spans="1:10" ht="37.5" x14ac:dyDescent="0.3">
      <c r="A19" s="6" t="s">
        <v>9</v>
      </c>
      <c r="B19" s="7" t="s">
        <v>36</v>
      </c>
      <c r="C19" s="8">
        <f t="shared" ref="C19" si="8">C29+C42</f>
        <v>66.5</v>
      </c>
      <c r="D19" s="8">
        <v>67.5</v>
      </c>
      <c r="E19" s="8">
        <v>41.7</v>
      </c>
      <c r="F19" s="8">
        <f t="shared" ref="F19:J19" si="9">F29+F42</f>
        <v>65.2</v>
      </c>
      <c r="G19" s="8">
        <f>G29+G42</f>
        <v>57.800000000000004</v>
      </c>
      <c r="H19" s="8">
        <f t="shared" si="9"/>
        <v>57.800000000000004</v>
      </c>
      <c r="I19" s="8">
        <f t="shared" si="9"/>
        <v>57.800000000000004</v>
      </c>
      <c r="J19" s="8">
        <f t="shared" si="9"/>
        <v>57.800000000000004</v>
      </c>
    </row>
    <row r="20" spans="1:10" s="5" customFormat="1" x14ac:dyDescent="0.3">
      <c r="A20" s="6" t="s">
        <v>10</v>
      </c>
      <c r="B20" s="7" t="s">
        <v>11</v>
      </c>
      <c r="C20" s="8">
        <v>8.6</v>
      </c>
      <c r="D20" s="8">
        <v>26.2</v>
      </c>
      <c r="E20" s="8">
        <v>8</v>
      </c>
      <c r="F20" s="11" t="s">
        <v>30</v>
      </c>
      <c r="G20" s="11" t="s">
        <v>30</v>
      </c>
      <c r="H20" s="11" t="s">
        <v>30</v>
      </c>
      <c r="I20" s="11" t="s">
        <v>30</v>
      </c>
      <c r="J20" s="11" t="s">
        <v>30</v>
      </c>
    </row>
    <row r="21" spans="1:10" ht="29.25" customHeight="1" x14ac:dyDescent="0.3">
      <c r="A21" s="16" t="s">
        <v>43</v>
      </c>
      <c r="B21" s="15"/>
      <c r="C21" s="15"/>
      <c r="D21" s="15"/>
      <c r="E21" s="15"/>
      <c r="F21" s="15"/>
      <c r="G21" s="15"/>
      <c r="H21" s="15"/>
      <c r="I21" s="15"/>
      <c r="J21" s="15"/>
    </row>
    <row r="22" spans="1:10" s="5" customFormat="1" ht="21.75" customHeight="1" x14ac:dyDescent="0.3">
      <c r="A22" s="6" t="s">
        <v>25</v>
      </c>
      <c r="B22" s="7" t="s">
        <v>17</v>
      </c>
      <c r="C22" s="8">
        <f t="shared" ref="C22:D22" si="10">C23+C24</f>
        <v>508.2</v>
      </c>
      <c r="D22" s="8">
        <f t="shared" si="10"/>
        <v>566</v>
      </c>
      <c r="E22" s="8">
        <f>E23+E24</f>
        <v>465.1</v>
      </c>
      <c r="F22" s="8">
        <f t="shared" ref="F22" si="11">F23+F24</f>
        <v>376.8</v>
      </c>
      <c r="G22" s="8">
        <f t="shared" ref="G22" si="12">G23+G24</f>
        <v>373.4</v>
      </c>
      <c r="H22" s="8">
        <f t="shared" ref="H22:J22" si="13">H23+H24</f>
        <v>373.4</v>
      </c>
      <c r="I22" s="8">
        <f t="shared" si="13"/>
        <v>373.4</v>
      </c>
      <c r="J22" s="8">
        <f t="shared" si="13"/>
        <v>373.4</v>
      </c>
    </row>
    <row r="23" spans="1:10" ht="20.25" customHeight="1" x14ac:dyDescent="0.3">
      <c r="A23" s="6" t="s">
        <v>3</v>
      </c>
      <c r="B23" s="7" t="s">
        <v>16</v>
      </c>
      <c r="C23" s="8">
        <v>115</v>
      </c>
      <c r="D23" s="8">
        <v>131.6</v>
      </c>
      <c r="E23" s="8">
        <v>123.3</v>
      </c>
      <c r="F23" s="8">
        <v>125.8</v>
      </c>
      <c r="G23" s="8">
        <v>127.3</v>
      </c>
      <c r="H23" s="8">
        <v>127.3</v>
      </c>
      <c r="I23" s="8">
        <v>127.3</v>
      </c>
      <c r="J23" s="8">
        <v>127.3</v>
      </c>
    </row>
    <row r="24" spans="1:10" x14ac:dyDescent="0.3">
      <c r="A24" s="6" t="s">
        <v>4</v>
      </c>
      <c r="B24" s="7" t="s">
        <v>15</v>
      </c>
      <c r="C24" s="8">
        <f>C25+C26</f>
        <v>393.2</v>
      </c>
      <c r="D24" s="8">
        <f>D25+D26</f>
        <v>434.4</v>
      </c>
      <c r="E24" s="8">
        <f>E25+E26</f>
        <v>341.8</v>
      </c>
      <c r="F24" s="8">
        <f>F25+F26</f>
        <v>251</v>
      </c>
      <c r="G24" s="8">
        <f t="shared" ref="G24" si="14">G25+G26</f>
        <v>246.1</v>
      </c>
      <c r="H24" s="8">
        <f t="shared" ref="H24:J24" si="15">H25+H26</f>
        <v>246.1</v>
      </c>
      <c r="I24" s="8">
        <f t="shared" si="15"/>
        <v>246.1</v>
      </c>
      <c r="J24" s="8">
        <f t="shared" si="15"/>
        <v>246.1</v>
      </c>
    </row>
    <row r="25" spans="1:10" ht="20.25" customHeight="1" x14ac:dyDescent="0.3">
      <c r="A25" s="6" t="s">
        <v>5</v>
      </c>
      <c r="B25" s="7" t="s">
        <v>14</v>
      </c>
      <c r="C25" s="8">
        <v>291</v>
      </c>
      <c r="D25" s="8">
        <v>328.9</v>
      </c>
      <c r="E25" s="8">
        <v>242.1</v>
      </c>
      <c r="F25" s="8">
        <v>214.7</v>
      </c>
      <c r="G25" s="8">
        <v>214.6</v>
      </c>
      <c r="H25" s="8">
        <v>214.6</v>
      </c>
      <c r="I25" s="8">
        <v>214.6</v>
      </c>
      <c r="J25" s="8">
        <v>214.6</v>
      </c>
    </row>
    <row r="26" spans="1:10" ht="18.75" customHeight="1" x14ac:dyDescent="0.3">
      <c r="A26" s="6" t="s">
        <v>6</v>
      </c>
      <c r="B26" s="7" t="s">
        <v>13</v>
      </c>
      <c r="C26" s="8">
        <v>102.2</v>
      </c>
      <c r="D26" s="8">
        <v>105.5</v>
      </c>
      <c r="E26" s="8">
        <v>99.7</v>
      </c>
      <c r="F26" s="8">
        <v>36.299999999999997</v>
      </c>
      <c r="G26" s="8">
        <v>31.5</v>
      </c>
      <c r="H26" s="8">
        <v>31.5</v>
      </c>
      <c r="I26" s="8">
        <v>31.5</v>
      </c>
      <c r="J26" s="8">
        <v>31.5</v>
      </c>
    </row>
    <row r="27" spans="1:10" s="5" customFormat="1" ht="18" customHeight="1" x14ac:dyDescent="0.3">
      <c r="A27" s="6" t="s">
        <v>7</v>
      </c>
      <c r="B27" s="7" t="s">
        <v>12</v>
      </c>
      <c r="C27" s="8">
        <f t="shared" ref="C27:D27" si="16">C28+C29</f>
        <v>500.5</v>
      </c>
      <c r="D27" s="8">
        <f t="shared" si="16"/>
        <v>543.09999999999991</v>
      </c>
      <c r="E27" s="8">
        <f>E28+E29</f>
        <v>473.09999999999997</v>
      </c>
      <c r="F27" s="8">
        <f t="shared" ref="F27" si="17">F28+F29</f>
        <v>376.8</v>
      </c>
      <c r="G27" s="8">
        <f>G28+G29</f>
        <v>373.4</v>
      </c>
      <c r="H27" s="8">
        <f t="shared" ref="H27:J27" si="18">H28+H29</f>
        <v>373.4</v>
      </c>
      <c r="I27" s="8">
        <f t="shared" si="18"/>
        <v>373.4</v>
      </c>
      <c r="J27" s="8">
        <f t="shared" si="18"/>
        <v>373.4</v>
      </c>
    </row>
    <row r="28" spans="1:10" ht="37.5" x14ac:dyDescent="0.3">
      <c r="A28" s="6" t="s">
        <v>8</v>
      </c>
      <c r="B28" s="7" t="s">
        <v>37</v>
      </c>
      <c r="C28" s="8">
        <v>499.2</v>
      </c>
      <c r="D28" s="8">
        <v>540.29999999999995</v>
      </c>
      <c r="E28" s="8">
        <v>472.9</v>
      </c>
      <c r="F28" s="8">
        <v>376.6</v>
      </c>
      <c r="G28" s="8">
        <v>373.2</v>
      </c>
      <c r="H28" s="8">
        <v>373.2</v>
      </c>
      <c r="I28" s="8">
        <v>373.2</v>
      </c>
      <c r="J28" s="8">
        <v>373.2</v>
      </c>
    </row>
    <row r="29" spans="1:10" ht="37.5" x14ac:dyDescent="0.3">
      <c r="A29" s="6" t="s">
        <v>9</v>
      </c>
      <c r="B29" s="7" t="s">
        <v>31</v>
      </c>
      <c r="C29" s="8">
        <v>1.3</v>
      </c>
      <c r="D29" s="8">
        <v>2.8</v>
      </c>
      <c r="E29" s="8">
        <v>0.2</v>
      </c>
      <c r="F29" s="8">
        <v>0.2</v>
      </c>
      <c r="G29" s="8">
        <v>0.2</v>
      </c>
      <c r="H29" s="8">
        <v>0.2</v>
      </c>
      <c r="I29" s="8">
        <v>0.2</v>
      </c>
      <c r="J29" s="8">
        <v>0.2</v>
      </c>
    </row>
    <row r="30" spans="1:10" s="5" customFormat="1" ht="22.5" customHeight="1" x14ac:dyDescent="0.3">
      <c r="A30" s="6" t="s">
        <v>10</v>
      </c>
      <c r="B30" s="7" t="s">
        <v>11</v>
      </c>
      <c r="C30" s="11">
        <v>7.7</v>
      </c>
      <c r="D30" s="11">
        <v>22.9</v>
      </c>
      <c r="E30" s="11">
        <v>8</v>
      </c>
      <c r="F30" s="11" t="s">
        <v>30</v>
      </c>
      <c r="G30" s="11" t="s">
        <v>30</v>
      </c>
      <c r="H30" s="11" t="s">
        <v>30</v>
      </c>
      <c r="I30" s="11" t="s">
        <v>30</v>
      </c>
      <c r="J30" s="11" t="s">
        <v>30</v>
      </c>
    </row>
    <row r="31" spans="1:10" ht="93.75" x14ac:dyDescent="0.3">
      <c r="A31" s="6" t="s">
        <v>19</v>
      </c>
      <c r="B31" s="7" t="s">
        <v>33</v>
      </c>
      <c r="C31" s="11">
        <v>0</v>
      </c>
      <c r="D31" s="11">
        <v>0</v>
      </c>
      <c r="E31" s="11">
        <v>0</v>
      </c>
      <c r="F31" s="11"/>
      <c r="G31" s="11"/>
      <c r="H31" s="11"/>
      <c r="I31" s="11"/>
      <c r="J31" s="11"/>
    </row>
    <row r="32" spans="1:10" s="5" customFormat="1" ht="37.5" x14ac:dyDescent="0.3">
      <c r="A32" s="6" t="s">
        <v>20</v>
      </c>
      <c r="B32" s="7" t="s">
        <v>32</v>
      </c>
      <c r="C32" s="11">
        <v>2.6</v>
      </c>
      <c r="D32" s="11" t="s">
        <v>30</v>
      </c>
      <c r="E32" s="11" t="s">
        <v>30</v>
      </c>
      <c r="F32" s="11" t="s">
        <v>30</v>
      </c>
      <c r="G32" s="11" t="s">
        <v>30</v>
      </c>
      <c r="H32" s="11" t="s">
        <v>30</v>
      </c>
      <c r="I32" s="11" t="s">
        <v>30</v>
      </c>
      <c r="J32" s="11" t="s">
        <v>30</v>
      </c>
    </row>
    <row r="33" spans="1:10" ht="19.5" customHeight="1" x14ac:dyDescent="0.3">
      <c r="A33" s="6" t="s">
        <v>21</v>
      </c>
      <c r="B33" s="7" t="s">
        <v>18</v>
      </c>
      <c r="C33" s="11" t="s">
        <v>30</v>
      </c>
      <c r="D33" s="11" t="s">
        <v>30</v>
      </c>
      <c r="E33" s="11" t="s">
        <v>30</v>
      </c>
      <c r="F33" s="11" t="s">
        <v>30</v>
      </c>
      <c r="G33" s="11" t="s">
        <v>30</v>
      </c>
      <c r="H33" s="11" t="s">
        <v>30</v>
      </c>
      <c r="I33" s="11" t="s">
        <v>30</v>
      </c>
      <c r="J33" s="11" t="s">
        <v>30</v>
      </c>
    </row>
    <row r="34" spans="1:10" ht="34.5" customHeight="1" x14ac:dyDescent="0.3">
      <c r="A34" s="16" t="s">
        <v>44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s="5" customFormat="1" ht="21.75" customHeight="1" x14ac:dyDescent="0.3">
      <c r="A35" s="6" t="s">
        <v>25</v>
      </c>
      <c r="B35" s="7" t="s">
        <v>17</v>
      </c>
      <c r="C35" s="8">
        <f>C36+C37</f>
        <v>147.60000000000002</v>
      </c>
      <c r="D35" s="8">
        <f t="shared" ref="D35" si="19">D36+D37</f>
        <v>120</v>
      </c>
      <c r="E35" s="8">
        <f>E36+E37</f>
        <v>78.900000000000006</v>
      </c>
      <c r="F35" s="8">
        <f t="shared" ref="F35:G35" si="20">F36+F37</f>
        <v>65.8</v>
      </c>
      <c r="G35" s="8">
        <f t="shared" si="20"/>
        <v>58.4</v>
      </c>
      <c r="H35" s="8">
        <f t="shared" ref="H35:I35" si="21">H36+H37</f>
        <v>58.4</v>
      </c>
      <c r="I35" s="8">
        <f t="shared" si="21"/>
        <v>58.4</v>
      </c>
      <c r="J35" s="8">
        <f>J36+J37</f>
        <v>58.4</v>
      </c>
    </row>
    <row r="36" spans="1:10" ht="21.75" customHeight="1" x14ac:dyDescent="0.3">
      <c r="A36" s="6" t="s">
        <v>3</v>
      </c>
      <c r="B36" s="7" t="s">
        <v>16</v>
      </c>
      <c r="C36" s="8">
        <v>42.2</v>
      </c>
      <c r="D36" s="8">
        <v>42.3</v>
      </c>
      <c r="E36" s="8">
        <v>43.5</v>
      </c>
      <c r="F36" s="8">
        <v>44.5</v>
      </c>
      <c r="G36" s="8">
        <v>37</v>
      </c>
      <c r="H36" s="8">
        <v>37</v>
      </c>
      <c r="I36" s="8">
        <v>37</v>
      </c>
      <c r="J36" s="8">
        <v>37</v>
      </c>
    </row>
    <row r="37" spans="1:10" x14ac:dyDescent="0.3">
      <c r="A37" s="6" t="s">
        <v>4</v>
      </c>
      <c r="B37" s="7" t="s">
        <v>15</v>
      </c>
      <c r="C37" s="8">
        <v>105.4</v>
      </c>
      <c r="D37" s="8">
        <f>D38+D39</f>
        <v>77.7</v>
      </c>
      <c r="E37" s="8">
        <f>E38+E39</f>
        <v>35.400000000000006</v>
      </c>
      <c r="F37" s="8">
        <f t="shared" ref="F37" si="22">F38+F39</f>
        <v>21.3</v>
      </c>
      <c r="G37" s="8">
        <v>21.4</v>
      </c>
      <c r="H37" s="8">
        <v>21.4</v>
      </c>
      <c r="I37" s="8">
        <v>21.4</v>
      </c>
      <c r="J37" s="8">
        <v>21.4</v>
      </c>
    </row>
    <row r="38" spans="1:10" ht="21" customHeight="1" x14ac:dyDescent="0.3">
      <c r="A38" s="6" t="s">
        <v>5</v>
      </c>
      <c r="B38" s="7" t="s">
        <v>14</v>
      </c>
      <c r="C38" s="8">
        <v>77.5</v>
      </c>
      <c r="D38" s="8">
        <v>31.2</v>
      </c>
      <c r="E38" s="10" t="s">
        <v>41</v>
      </c>
      <c r="F38" s="10" t="s">
        <v>38</v>
      </c>
      <c r="G38" s="10" t="s">
        <v>39</v>
      </c>
      <c r="H38" s="10" t="s">
        <v>39</v>
      </c>
      <c r="I38" s="10" t="s">
        <v>39</v>
      </c>
      <c r="J38" s="10" t="s">
        <v>39</v>
      </c>
    </row>
    <row r="39" spans="1:10" ht="20.25" customHeight="1" x14ac:dyDescent="0.3">
      <c r="A39" s="6" t="s">
        <v>6</v>
      </c>
      <c r="B39" s="7" t="s">
        <v>13</v>
      </c>
      <c r="C39" s="8">
        <v>27.9</v>
      </c>
      <c r="D39" s="10" t="s">
        <v>40</v>
      </c>
      <c r="E39" s="8">
        <v>25.1</v>
      </c>
      <c r="F39" s="8">
        <v>20</v>
      </c>
      <c r="G39" s="8">
        <v>20</v>
      </c>
      <c r="H39" s="8">
        <v>20</v>
      </c>
      <c r="I39" s="8">
        <v>20</v>
      </c>
      <c r="J39" s="8">
        <v>20</v>
      </c>
    </row>
    <row r="40" spans="1:10" s="5" customFormat="1" ht="24.75" customHeight="1" x14ac:dyDescent="0.3">
      <c r="A40" s="6" t="s">
        <v>7</v>
      </c>
      <c r="B40" s="7" t="s">
        <v>12</v>
      </c>
      <c r="C40" s="8">
        <f>C41+C42</f>
        <v>146.69999999999999</v>
      </c>
      <c r="D40" s="8">
        <f>D41+D42</f>
        <v>116.7</v>
      </c>
      <c r="E40" s="8">
        <f>E41+E42</f>
        <v>78.900000000000006</v>
      </c>
      <c r="F40" s="8">
        <f t="shared" ref="F40" si="23">F41+F42</f>
        <v>65.8</v>
      </c>
      <c r="G40" s="8">
        <f>G41+G42</f>
        <v>58.4</v>
      </c>
      <c r="H40" s="8">
        <f t="shared" ref="H40:J40" si="24">H41+H42</f>
        <v>58.4</v>
      </c>
      <c r="I40" s="8">
        <f t="shared" si="24"/>
        <v>58.4</v>
      </c>
      <c r="J40" s="8">
        <f t="shared" si="24"/>
        <v>58.4</v>
      </c>
    </row>
    <row r="41" spans="1:10" ht="37.5" x14ac:dyDescent="0.3">
      <c r="A41" s="6" t="s">
        <v>8</v>
      </c>
      <c r="B41" s="7" t="s">
        <v>22</v>
      </c>
      <c r="C41" s="8">
        <v>81.5</v>
      </c>
      <c r="D41" s="8">
        <v>52</v>
      </c>
      <c r="E41" s="8">
        <v>12.2</v>
      </c>
      <c r="F41" s="8">
        <v>0.8</v>
      </c>
      <c r="G41" s="8">
        <v>0.8</v>
      </c>
      <c r="H41" s="8">
        <v>0.8</v>
      </c>
      <c r="I41" s="8">
        <v>0.8</v>
      </c>
      <c r="J41" s="8">
        <v>0.8</v>
      </c>
    </row>
    <row r="42" spans="1:10" x14ac:dyDescent="0.3">
      <c r="A42" s="6" t="s">
        <v>9</v>
      </c>
      <c r="B42" s="7" t="s">
        <v>23</v>
      </c>
      <c r="C42" s="8">
        <v>65.2</v>
      </c>
      <c r="D42" s="8">
        <v>64.7</v>
      </c>
      <c r="E42" s="8">
        <v>66.7</v>
      </c>
      <c r="F42" s="8">
        <v>65</v>
      </c>
      <c r="G42" s="8">
        <v>57.6</v>
      </c>
      <c r="H42" s="8">
        <v>57.6</v>
      </c>
      <c r="I42" s="8">
        <v>57.6</v>
      </c>
      <c r="J42" s="8">
        <v>57.6</v>
      </c>
    </row>
    <row r="43" spans="1:10" s="5" customFormat="1" ht="21" customHeight="1" x14ac:dyDescent="0.3">
      <c r="A43" s="6" t="s">
        <v>10</v>
      </c>
      <c r="B43" s="7" t="s">
        <v>11</v>
      </c>
      <c r="C43" s="8">
        <v>-0.4</v>
      </c>
      <c r="D43" s="8">
        <v>3.3</v>
      </c>
      <c r="E43" s="11" t="s">
        <v>30</v>
      </c>
      <c r="F43" s="11" t="s">
        <v>30</v>
      </c>
      <c r="G43" s="11" t="s">
        <v>30</v>
      </c>
      <c r="H43" s="11" t="s">
        <v>30</v>
      </c>
      <c r="I43" s="11" t="s">
        <v>30</v>
      </c>
      <c r="J43" s="11" t="s">
        <v>30</v>
      </c>
    </row>
    <row r="44" spans="1:10" s="5" customFormat="1" ht="21.75" customHeight="1" x14ac:dyDescent="0.3">
      <c r="A44" s="6" t="s">
        <v>20</v>
      </c>
      <c r="B44" s="7" t="s">
        <v>24</v>
      </c>
      <c r="C44" s="8">
        <v>-3.2252652320000408E-2</v>
      </c>
      <c r="D44" s="8">
        <v>-3.2252652320000408E-2</v>
      </c>
      <c r="E44" s="8">
        <v>-3.2252652320000408E-2</v>
      </c>
      <c r="F44" s="8">
        <v>-3.2252652320000408E-2</v>
      </c>
      <c r="G44" s="8">
        <v>-3.0943613999994568E-2</v>
      </c>
      <c r="H44" s="8">
        <v>-3.0537000000023795E-3</v>
      </c>
      <c r="I44" s="8">
        <v>-3.0537099999996542E-3</v>
      </c>
      <c r="J44" s="8">
        <v>-3.0537099999996542E-3</v>
      </c>
    </row>
    <row r="45" spans="1:10" ht="24" customHeight="1" x14ac:dyDescent="0.3">
      <c r="A45" s="6" t="s">
        <v>21</v>
      </c>
      <c r="B45" s="7" t="s">
        <v>18</v>
      </c>
      <c r="C45" s="8">
        <v>-3.2252652320000408E-2</v>
      </c>
      <c r="D45" s="8">
        <v>-3.2252652320000408E-2</v>
      </c>
      <c r="E45" s="8">
        <v>-3.2252652320000408E-2</v>
      </c>
      <c r="F45" s="8">
        <v>-3.2252652320000408E-2</v>
      </c>
      <c r="G45" s="8">
        <v>-3.0943613999994568E-2</v>
      </c>
      <c r="H45" s="8">
        <v>-3.0537000000023795E-3</v>
      </c>
      <c r="I45" s="8">
        <v>-3.0537000000023795E-3</v>
      </c>
      <c r="J45" s="8">
        <v>-3.0537099999996542E-3</v>
      </c>
    </row>
  </sheetData>
  <mergeCells count="7">
    <mergeCell ref="A11:J11"/>
    <mergeCell ref="A21:J21"/>
    <mergeCell ref="A34:J34"/>
    <mergeCell ref="A5:J6"/>
    <mergeCell ref="C8:J8"/>
    <mergeCell ref="A8:A9"/>
    <mergeCell ref="B8:B9"/>
  </mergeCells>
  <printOptions horizontalCentered="1"/>
  <pageMargins left="0.11811023622047245" right="0.11811023622047245" top="0.78740157480314965" bottom="0.55118110236220474" header="0.31496062992125984" footer="0.31496062992125984"/>
  <pageSetup paperSize="9" scale="57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2021-02-15T06:12:16Z</dcterms:modified>
</cp:coreProperties>
</file>