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4" sheetId="1" r:id="rId1"/>
  </sheets>
  <calcPr calcId="152511"/>
</workbook>
</file>

<file path=xl/calcChain.xml><?xml version="1.0" encoding="utf-8"?>
<calcChain xmlns="http://schemas.openxmlformats.org/spreadsheetml/2006/main">
  <c r="J108" i="1" l="1"/>
  <c r="J126" i="1"/>
  <c r="H108" i="1"/>
  <c r="H126" i="1" s="1"/>
  <c r="F108" i="1"/>
  <c r="F126" i="1" s="1"/>
  <c r="P108" i="1"/>
  <c r="P126" i="1" s="1"/>
  <c r="L108" i="1"/>
  <c r="L126" i="1" s="1"/>
  <c r="N126" i="1"/>
  <c r="P88" i="1" l="1"/>
  <c r="N88" i="1"/>
  <c r="L88" i="1"/>
  <c r="J88" i="1"/>
  <c r="H88" i="1"/>
  <c r="F88" i="1"/>
  <c r="P81" i="1"/>
  <c r="N81" i="1"/>
  <c r="L81" i="1"/>
  <c r="J81" i="1"/>
  <c r="H81" i="1"/>
  <c r="F81" i="1"/>
  <c r="P35" i="1"/>
  <c r="N35" i="1"/>
  <c r="L35" i="1"/>
  <c r="J35" i="1"/>
  <c r="H35" i="1"/>
  <c r="F35" i="1"/>
  <c r="P6" i="1"/>
  <c r="N6" i="1"/>
  <c r="L6" i="1"/>
  <c r="J6" i="1"/>
  <c r="H6" i="1"/>
  <c r="F6" i="1"/>
</calcChain>
</file>

<file path=xl/sharedStrings.xml><?xml version="1.0" encoding="utf-8"?>
<sst xmlns="http://schemas.openxmlformats.org/spreadsheetml/2006/main" count="250" uniqueCount="161">
  <si>
    <t>Наименрвание показателя</t>
  </si>
  <si>
    <t>Расчет показателя (Р)</t>
  </si>
  <si>
    <t>Единица измерения</t>
  </si>
  <si>
    <t>Максимальная суммарная оценка по направлению/оценка</t>
  </si>
  <si>
    <t>Совет</t>
  </si>
  <si>
    <t>Администрация МР</t>
  </si>
  <si>
    <t>Управление культуры</t>
  </si>
  <si>
    <t>Комитет по образованию</t>
  </si>
  <si>
    <t>Комитет финансов и контроля</t>
  </si>
  <si>
    <t>Управление сельского хозяйства</t>
  </si>
  <si>
    <t>Расчет</t>
  </si>
  <si>
    <t>Оценка</t>
  </si>
  <si>
    <t>Р1: Своевременность представления реестра расходных обязательств главными распорядителями бюджетных средств (далее - ГРБС, РРО)</t>
  </si>
  <si>
    <t>Р1 -количество дней отклонения даты регистрации письма ГРБС, к которому приложен РРО ГРБС на очередной финансовый год и плановый период в Комитет финансов, от даты представления РРО ГРБС, установленной Комитетом финансов</t>
  </si>
  <si>
    <t>Р1=0</t>
  </si>
  <si>
    <t>Р1=1</t>
  </si>
  <si>
    <t>Р1=2</t>
  </si>
  <si>
    <t>Р1=3</t>
  </si>
  <si>
    <t>Р1=4</t>
  </si>
  <si>
    <t>день</t>
  </si>
  <si>
    <t>Р2: Доля бюджетных ассигнований, запланированных на реализацию муниципальных программ</t>
  </si>
  <si>
    <t xml:space="preserve">Р2 = Sвп / S x 100,
где:
Sвп - утвержденный объем расходов ГРБС, формируемых в рамках муниципальных программ;
S - утвержденный объем расходов ГРБС (за исключением межбюджетных трансфертов из бюджетов вышестоящих органов)
</t>
  </si>
  <si>
    <t>Р2&gt;=80%</t>
  </si>
  <si>
    <t>Р2&gt;=40%</t>
  </si>
  <si>
    <t>Р2&gt;=30%</t>
  </si>
  <si>
    <t>Р2&gt;=20%</t>
  </si>
  <si>
    <t>Р1&gt;=10%</t>
  </si>
  <si>
    <t>Р1&lt;10%</t>
  </si>
  <si>
    <t>%</t>
  </si>
  <si>
    <t>Р3: Оценка качества планирования бюджетных ассигнований</t>
  </si>
  <si>
    <t xml:space="preserve">Р3 = (Оуточн / Рп) x 100,
где:
Оуточн - объем бюджетных ассигнований, перераспределенных за отчетный период (для главных распорядителей, имеющих подведомственные учреждения,
- между подведомственными учреждениями), без учета изменений, внесенных в связи с уточнением бюджета;
Рп - объем бюджетных ассигнований за отчетный период
</t>
  </si>
  <si>
    <t>Р3=0</t>
  </si>
  <si>
    <t>0&lt;P3&lt;=5%</t>
  </si>
  <si>
    <t>5%&lt;P3&lt;=10%</t>
  </si>
  <si>
    <t>10%&lt;P3&lt;=15%</t>
  </si>
  <si>
    <t>15%&lt;P3&lt;=20%</t>
  </si>
  <si>
    <t>P&gt;20%</t>
  </si>
  <si>
    <t>Р4: Количество уведомлений о внесении изменений в бюджетную роспись расходов и лимитов бюджетных обязательств, связанных с перемещением бюджетных ассигнований, в ходе исполнения бюджета</t>
  </si>
  <si>
    <t>Р4 - количество уведомлений о внесении изменений в бюджетную роспись расходов и лимитов бюджетных обязательств в ходе исполнения бюджета в отчетном финансовом году.</t>
  </si>
  <si>
    <t>Р4&lt;5</t>
  </si>
  <si>
    <t>от 5 до 10</t>
  </si>
  <si>
    <t>от 10 до 20</t>
  </si>
  <si>
    <t>от 20 до 40</t>
  </si>
  <si>
    <t>от 40 до 100</t>
  </si>
  <si>
    <t>Р4&gt;100</t>
  </si>
  <si>
    <t>Кол.</t>
  </si>
  <si>
    <t>1</t>
  </si>
  <si>
    <t>2</t>
  </si>
  <si>
    <t>3</t>
  </si>
  <si>
    <t>4</t>
  </si>
  <si>
    <t>1. Оценка механизмов планирования расходов бюджета</t>
  </si>
  <si>
    <t>2. Оценка результатов исполнения бюджета в части расходов и управления обязательствами в процессе исполнения бюджета</t>
  </si>
  <si>
    <t>Р5:Уровень исполнения расходов ГРБС за счет средств местного бюджета (без учета межбюджетных трансфертов из бюджетов вышестоящего органа)</t>
  </si>
  <si>
    <t>Р5=100%</t>
  </si>
  <si>
    <t>P5&gt;=95%</t>
  </si>
  <si>
    <t>P5&gt;=90%</t>
  </si>
  <si>
    <t>P5&gt;=85%</t>
  </si>
  <si>
    <t>P5&gt;=80%</t>
  </si>
  <si>
    <t>P5&lt;80%</t>
  </si>
  <si>
    <t>Р6: Объем неисполненных бюджетных ассигнований на конец отчетного финансового года</t>
  </si>
  <si>
    <t xml:space="preserve">Р6 = (b - е) / b, где:
b - объем бюджетных ассигнований ГРБС в отчетном финансовом году согласно отчету об исполнении бюджета с учетом внесенных в него изменений;
е - кассовое исполнение расходов ГРБС в отчетном финансовом году
</t>
  </si>
  <si>
    <t>P6&lt;0,5%</t>
  </si>
  <si>
    <t>от 0,5% до 1%</t>
  </si>
  <si>
    <t>от 1% до 5%</t>
  </si>
  <si>
    <t>от 5% до 15%</t>
  </si>
  <si>
    <t>от 15% до 30%</t>
  </si>
  <si>
    <t>P&gt;30%</t>
  </si>
  <si>
    <t>Р7: Своевременное доведение ГРБС лимитов бюджетных обязательств до подведомственных учреждений, предусмотренных решением о бюджете за отчетный год в первоначальной редакции</t>
  </si>
  <si>
    <t>Оценивается соблюдение установленных сроков для доведения лимитов бюджетных обязательств ГРБС до подведомственных учреждений</t>
  </si>
  <si>
    <t>-лимиты бюджетных обязательств доведены в установленные сроки</t>
  </si>
  <si>
    <t>-лимиты бюджетных обязательств доведены с нарушением установленного срока либо не доведены</t>
  </si>
  <si>
    <t>Р8: Своевременное составление бюджетной росписи ГРБС к проекту бюджета и внесение изменений в нее</t>
  </si>
  <si>
    <t>Оценивается соблюдение установленных сроков для составления бюджетной росписи ГРБС к проекту бюджета и внесение изменений в нее</t>
  </si>
  <si>
    <t>-бюджетная роспись ГРБС составлена с соблюдением установленных сроков</t>
  </si>
  <si>
    <t>-бюджетная роспись ГРБС составлена с нарушением установленных сроков</t>
  </si>
  <si>
    <t>Р9: Доля кассовых расходов (без учета межбюджетных трансфертов, имеющих целевое назначение, из бюджетов вышестоящих органов), произведенных главным распорядителем и подведомственными ему учреждениями в IV квартале отчетного финансового года</t>
  </si>
  <si>
    <t>Р9 = Ркис (IV кв.) / Ркис (год) x 100,</t>
  </si>
  <si>
    <t>где:</t>
  </si>
  <si>
    <t>Ркис (IV кв.) - кассовые расходы (без учета расходов за счет субвенций и субсидий из бюджетов вышестоящих органов), произведенные главным распорядителем и подведомственными ему учреждениями в IV квартале отчетного финансового года;</t>
  </si>
  <si>
    <t>Ркис (год) - кассовые расходы (без учета расходов за счет субвенций и субсидий из бюджетов вышестоящих органов), произведенные главным распорядителем и подведомственными ему учреждениями за отчетный финансовый год</t>
  </si>
  <si>
    <t>Р9&lt;=25%</t>
  </si>
  <si>
    <t>25%&lt;P9&lt;=30%</t>
  </si>
  <si>
    <t>30%&lt;P9&lt;=35%</t>
  </si>
  <si>
    <t>40%&lt;P9&lt;=45%</t>
  </si>
  <si>
    <t>P9&gt;45%</t>
  </si>
  <si>
    <t>Р10: Изменение дебиторской задолженности ГРБС и подведомственных ему учреждений в отчетном периоде по сравнению с началом года</t>
  </si>
  <si>
    <t xml:space="preserve">Р10 = Дтоп - Дтнг, где:
Дтнг - объем дебиторской задолженности ГРБС и подведомственных ему учреждений на начало текущего года;
Дтоп - объем дебиторской задолженности ГРБС и подведомственных ему учреждений по состоянию на 1 число года, следующего за отчетным годом
</t>
  </si>
  <si>
    <t>Дебиторская задолженность отсутствует на начало текущего года и на 1 число следующего за отчетным годом</t>
  </si>
  <si>
    <t>Р10 &lt; 0 (снижение дебиторской задолженности)</t>
  </si>
  <si>
    <t>Р10 = 0 (дебиторская задолженность не изменилась</t>
  </si>
  <si>
    <t>Р10 &gt; 0 (допущен рост дебиторской задолженности)</t>
  </si>
  <si>
    <t>Р11: Наличие у ГРБС и подведомственных ему учреждений просроченной кредиторской задолженности</t>
  </si>
  <si>
    <t xml:space="preserve">Р11 = Ктn,
где
Ктn - объем просроченной кредиторской задолженности ГРБС и подведомственных ему учреждений по расчетам с кредиторами по состоянию на 1 января года, следующего за отчетным годом
</t>
  </si>
  <si>
    <t>тыс. руб.</t>
  </si>
  <si>
    <t>Р11=0</t>
  </si>
  <si>
    <t>Р11&gt;0</t>
  </si>
  <si>
    <t xml:space="preserve">Р12 = К / Е x 100, где:
К - объем кредиторской задолженности по расчетам с поставщиками и подрядчиками в отчетном финансовом году по состоянию на 1 января года, следующего за отчетным;
Е - кассовое исполнение расходов ГРБС в отчетном финансовом году
</t>
  </si>
  <si>
    <t>Р12&lt;=0,5%</t>
  </si>
  <si>
    <t>0,5%&lt;P12&lt;=1%</t>
  </si>
  <si>
    <t>1%&lt;P12&lt;=2%</t>
  </si>
  <si>
    <t>2%&lt;P12&lt;=5%</t>
  </si>
  <si>
    <t>5%&lt;P12&lt;=10%</t>
  </si>
  <si>
    <t>10%&gt;P12</t>
  </si>
  <si>
    <t>Р12: Эффективность управления кредиторской задолженностью по расчетам с поставщиками и подрядчиками</t>
  </si>
  <si>
    <t>3. Оценка состояния учета и отчетности</t>
  </si>
  <si>
    <t>Р13: Соблюдение сроков представления ГРБС годовой бюджетной отчетности</t>
  </si>
  <si>
    <t>Оценивается соблюдение сроков представления ГРБС при представлении годовой бюджетной отчетности</t>
  </si>
  <si>
    <t>-годовая бюджетная отчетность представлена ГРБС в установленные сроки</t>
  </si>
  <si>
    <t>-годовая бюджетная отчетность представлена ГРБС с нарушением установленных сроков</t>
  </si>
  <si>
    <t>Р14: Качество составления ГРБС годовой бюджетной отчетности</t>
  </si>
  <si>
    <t>Оценивается качество, предоставляется</t>
  </si>
  <si>
    <t>-годовая бюджетная отчетность составлена главным распорядителем в полном соответствии с порядком ее составления</t>
  </si>
  <si>
    <t>-годовая бюджетная отчетность составлена главным распорядителем с нарушением порядка ее составления</t>
  </si>
  <si>
    <t xml:space="preserve">4. Оценка финансово-экономической деятельности подведомственных
ГРБС учреждений
</t>
  </si>
  <si>
    <t>20</t>
  </si>
  <si>
    <t>Р15: Своевременность утверждения муниципальных заданий подведомственным ГРБС учреждениям на текущий финансовый год и плановый период в срок, установленный Порядком формирования и финансового обеспечения выполнения муниципального задания муниципальными учреждениями Одесского муниципального района Омской области, утвержденным постановлением Главы Одесского муниципального района Омской области от 06.04.2020 №164</t>
  </si>
  <si>
    <t>Р15 = Тмз,</t>
  </si>
  <si>
    <t>где</t>
  </si>
  <si>
    <t>Тмз - количество дней отклонения фактической даты утверждения муниципальных заданий подведомственным главному распорядителю учреждениям на текущий финансовый год и плановый период от срока, установленного Порядком формирования и финансового обеспечения выполнения муниципального задания муниципальными учреждениями Одесского муниципального района Омской области, утвержденным постановлением Главы Одесского муниципального района Омской области от 06.04.2020 №164</t>
  </si>
  <si>
    <t>Р15=0</t>
  </si>
  <si>
    <t>0&lt;P15&lt;=2</t>
  </si>
  <si>
    <t>4&lt;P15&lt;=6</t>
  </si>
  <si>
    <t>2&lt;P15&lt;=4</t>
  </si>
  <si>
    <t>6&lt;P15&lt;=8</t>
  </si>
  <si>
    <t>8&lt;P15</t>
  </si>
  <si>
    <t>Р16: Размещение в полном объеме подведомственными ГРБС учреждениями на официальном сайте в сети "Интернет" www.bus.gov.ru (далее - официальный сайт) информации,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марта текущего года</t>
  </si>
  <si>
    <t>Оценивается наличие информации, размещенной в полном объеме подведомственными главному распорядителю учреждениями на официальном сайте,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февраля текущего года</t>
  </si>
  <si>
    <t>-информация размещена подведомственными ГРБС учреждениями на официальном сайте в полном объеме</t>
  </si>
  <si>
    <t>-информация не размещена подведомственными ГРБС учреждениями на официальном сайте в полном объеме</t>
  </si>
  <si>
    <t>Р17: Своевременность утверждения планов финансово-хозяйственной деятельности подведомственных ГРБС бюджетных и автономных учреждений на текущий финансовый год и плановый период в соответствии со сроками, установленными Порядками составления и утверждения плана финансово-хозяйственной деятельности бюджетных учреждений</t>
  </si>
  <si>
    <t xml:space="preserve">Р17 = Тфхд,
где:
Тфхд - количество дней отклонения фактической даты утверждения планов финансово-хозяйственной деятельности подведомственных главному распорядителю бюджетных и автономных учреждений на текущий финансовый год и плановый период от сроков, установленных Порядками составления и утверждения плана финансово-хозяйственной деятельности бюджетных учреждений
</t>
  </si>
  <si>
    <t>Р17 = 0</t>
  </si>
  <si>
    <t>0 &lt; Р17 &lt;= 2</t>
  </si>
  <si>
    <t>2 &lt; Р17 &lt;= 4</t>
  </si>
  <si>
    <t>4 &lt; Р17 &lt;= 6</t>
  </si>
  <si>
    <t>6 &lt; Р17 &lt;= 8</t>
  </si>
  <si>
    <t>8 &lt; Р17</t>
  </si>
  <si>
    <t>5. Оценка организации финансового контроля</t>
  </si>
  <si>
    <t xml:space="preserve">Р18 = Кфн / Квкм x 100,
где:
Кфн - количество внешних контрольных мероприятий, проведенных в отношении ГРБС и подведомственных им учреждений, в ходе которых выявлены нарушения бюджетного законодательства в отчетном году;
Квкм - количество внешних контрольных мероприятий, проведенных в отношении ГРБС и подведомственных им учреждений в отчетном году
</t>
  </si>
  <si>
    <t>Р18: Наличие нарушений бюджетного законодательства, выявленных в ходе проведения контрольных мероприятий органами муниципального финансового контроля в отчетном финансовом году</t>
  </si>
  <si>
    <t>Р18 = 0</t>
  </si>
  <si>
    <t>0% &lt; Р18 &lt;= 5%</t>
  </si>
  <si>
    <t>5% &lt; Р18 &lt;= 10%</t>
  </si>
  <si>
    <t>10% &lt; Р18 &lt;= 15%</t>
  </si>
  <si>
    <t>15% &lt; Р18 &lt;= 20%</t>
  </si>
  <si>
    <t>Р18&gt;20</t>
  </si>
  <si>
    <t>Р19: Наличие правового акта главного распорядителя об организации ведомственного финансового контроля</t>
  </si>
  <si>
    <t>Оценивается наличие или отсутствие правового акта главного распорядителя об организации ведомственного финансового контроля</t>
  </si>
  <si>
    <t>-наличие правового акта главного распорядителя, определяющего процедуру и порядок осуществления ведомственного финансового контроля;</t>
  </si>
  <si>
    <t>-отсутствует правовой акт главного распорядителя, определяющий процедуру и порядок осуществления ведомственного финансового контроля</t>
  </si>
  <si>
    <t>Р20: Количество ведомственных контрольных мероприятий, в ходе которых выявлены финансовые нарушения в отчетном финансовом году</t>
  </si>
  <si>
    <t xml:space="preserve">Р20 = Кснх / Квкм x 100,
где:
Кснх - количество ведомственных контрольных мероприятий, проведенных ГРБС в отношении подведомственных ему учреждений, в ходе которых выявлены финансовые нарушения в отчетном финансовом году;
Квкм - количество ведомственных контрольных мероприятий, проведенных главным </t>
  </si>
  <si>
    <t>х</t>
  </si>
  <si>
    <t>Р1&gt;=5</t>
  </si>
  <si>
    <t>Р5 = Ркас / Ркпр x 100,
где:
Ркас - кассовые расходы ГРБС за счет средств местного бюджета (без учета межбюджетных трансфертов из бюджетов вышестоящего органа) в отчетном периоде;
Ркпр - плановые расходы ГРБС за счет средств местного бюджета (без учета межбюджетных трансфертов из бюджетов вышестоящего органа в соответсвии с кассовым планом по расходам за отчетный период)</t>
  </si>
  <si>
    <t>30%&lt;P9&lt;=40%</t>
  </si>
  <si>
    <t>нет данных</t>
  </si>
  <si>
    <t>Расчет и оценка показателей финансового менеджмента ГРБ Одесского муниципального района Омской области за 2024 год</t>
  </si>
  <si>
    <t>+356651,2</t>
  </si>
  <si>
    <t>-168,8</t>
  </si>
  <si>
    <t>&gt;20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</si>
</sst>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wrapText="1"/>
    </xf>
    <xf numFmtId="49" fontId="0" fillId="0" borderId="4" xfId="0" applyNumberFormat="1" applyFill="1" applyBorder="1" applyAlignment="1">
      <alignment vertical="top" wrapText="1"/>
    </xf>
    <xf numFmtId="0" fontId="0" fillId="0" borderId="5" xfId="0" applyBorder="1"/>
    <xf numFmtId="0" fontId="0" fillId="0" borderId="4" xfId="0" applyBorder="1"/>
    <xf numFmtId="0" fontId="0" fillId="0" borderId="10" xfId="0" applyBorder="1"/>
    <xf numFmtId="0" fontId="0" fillId="0" borderId="10" xfId="0" applyFill="1" applyBorder="1" applyAlignment="1">
      <alignment horizontal="center"/>
    </xf>
    <xf numFmtId="0" fontId="0" fillId="0" borderId="11" xfId="0" applyBorder="1"/>
    <xf numFmtId="0" fontId="0" fillId="0" borderId="2" xfId="0" applyBorder="1"/>
    <xf numFmtId="0" fontId="0" fillId="0" borderId="12" xfId="0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0" fillId="0" borderId="1" xfId="0" applyFill="1" applyBorder="1" applyAlignment="1">
      <alignment wrapText="1"/>
    </xf>
    <xf numFmtId="49" fontId="0" fillId="0" borderId="2" xfId="0" applyNumberFormat="1" applyFill="1" applyBorder="1" applyAlignment="1">
      <alignment wrapText="1"/>
    </xf>
    <xf numFmtId="49" fontId="0" fillId="0" borderId="10" xfId="0" applyNumberForma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0" borderId="7" xfId="0" applyBorder="1"/>
    <xf numFmtId="0" fontId="2" fillId="0" borderId="1" xfId="0" applyFont="1" applyBorder="1"/>
    <xf numFmtId="49" fontId="0" fillId="0" borderId="1" xfId="0" applyNumberFormat="1" applyFill="1" applyBorder="1" applyAlignment="1">
      <alignment wrapText="1"/>
    </xf>
    <xf numFmtId="49" fontId="0" fillId="0" borderId="11" xfId="0" applyNumberFormat="1" applyFill="1" applyBorder="1" applyAlignment="1">
      <alignment wrapText="1"/>
    </xf>
    <xf numFmtId="49" fontId="0" fillId="0" borderId="12" xfId="0" applyNumberFormat="1" applyFill="1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9" fontId="0" fillId="3" borderId="8" xfId="0" applyNumberFormat="1" applyFill="1" applyBorder="1" applyAlignment="1">
      <alignment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1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1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3" borderId="5" xfId="0" applyFont="1" applyFill="1" applyBorder="1"/>
    <xf numFmtId="0" fontId="1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" fontId="0" fillId="0" borderId="0" xfId="0" applyNumberFormat="1"/>
    <xf numFmtId="49" fontId="0" fillId="3" borderId="5" xfId="0" applyNumberFormat="1" applyFill="1" applyBorder="1" applyAlignment="1">
      <alignment horizontal="left" vertical="center" wrapText="1"/>
    </xf>
    <xf numFmtId="49" fontId="0" fillId="3" borderId="4" xfId="0" applyNumberFormat="1" applyFill="1" applyBorder="1" applyAlignment="1">
      <alignment horizontal="left" vertical="center" wrapText="1"/>
    </xf>
    <xf numFmtId="49" fontId="0" fillId="3" borderId="10" xfId="0" applyNumberForma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D99E0346402EA306E35DD3C333904EBE4FDEC1E257AF34E160D3E212590529C5D885977DCF9C5E42219AEAA127E67EF9BC35EE182782B65ECC9D84SCR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tabSelected="1" topLeftCell="A35" workbookViewId="0">
      <selection activeCell="J108" sqref="J108"/>
    </sheetView>
  </sheetViews>
  <sheetFormatPr defaultRowHeight="15" x14ac:dyDescent="0.25"/>
  <cols>
    <col min="1" max="1" width="22.7109375" customWidth="1"/>
    <col min="2" max="2" width="37.85546875" customWidth="1"/>
    <col min="4" max="4" width="13.42578125" customWidth="1"/>
    <col min="11" max="11" width="10.7109375" customWidth="1"/>
  </cols>
  <sheetData>
    <row r="1" spans="1:17" x14ac:dyDescent="0.25">
      <c r="A1" s="124" t="s">
        <v>157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3" spans="1:17" ht="103.5" customHeight="1" x14ac:dyDescent="0.25">
      <c r="A3" s="125" t="s">
        <v>0</v>
      </c>
      <c r="B3" s="125" t="s">
        <v>1</v>
      </c>
      <c r="C3" s="125" t="s">
        <v>2</v>
      </c>
      <c r="D3" s="125" t="s">
        <v>3</v>
      </c>
      <c r="E3" s="125" t="s">
        <v>4</v>
      </c>
      <c r="F3" s="125"/>
      <c r="G3" s="125" t="s">
        <v>5</v>
      </c>
      <c r="H3" s="125"/>
      <c r="I3" s="125" t="s">
        <v>6</v>
      </c>
      <c r="J3" s="125"/>
      <c r="K3" s="125" t="s">
        <v>7</v>
      </c>
      <c r="L3" s="125"/>
      <c r="M3" s="125" t="s">
        <v>8</v>
      </c>
      <c r="N3" s="125"/>
      <c r="O3" s="125" t="s">
        <v>9</v>
      </c>
      <c r="P3" s="125"/>
      <c r="Q3" s="1"/>
    </row>
    <row r="4" spans="1:17" x14ac:dyDescent="0.25">
      <c r="A4" s="125"/>
      <c r="B4" s="125"/>
      <c r="C4" s="125"/>
      <c r="D4" s="125"/>
      <c r="E4" s="70" t="s">
        <v>10</v>
      </c>
      <c r="F4" s="70" t="s">
        <v>11</v>
      </c>
      <c r="G4" s="70" t="s">
        <v>10</v>
      </c>
      <c r="H4" s="70" t="s">
        <v>11</v>
      </c>
      <c r="I4" s="70" t="s">
        <v>10</v>
      </c>
      <c r="J4" s="70" t="s">
        <v>11</v>
      </c>
      <c r="K4" s="70" t="s">
        <v>10</v>
      </c>
      <c r="L4" s="70" t="s">
        <v>11</v>
      </c>
      <c r="M4" s="70" t="s">
        <v>10</v>
      </c>
      <c r="N4" s="70" t="s">
        <v>11</v>
      </c>
      <c r="O4" s="70" t="s">
        <v>10</v>
      </c>
      <c r="P4" s="70" t="s">
        <v>11</v>
      </c>
    </row>
    <row r="5" spans="1:17" x14ac:dyDescent="0.25">
      <c r="A5" s="69" t="s">
        <v>46</v>
      </c>
      <c r="B5" s="13" t="s">
        <v>47</v>
      </c>
      <c r="C5" s="13" t="s">
        <v>48</v>
      </c>
      <c r="D5" s="13" t="s">
        <v>49</v>
      </c>
      <c r="E5" s="70">
        <v>5</v>
      </c>
      <c r="F5" s="3">
        <v>6</v>
      </c>
      <c r="G5" s="70">
        <v>7</v>
      </c>
      <c r="H5" s="3">
        <v>8</v>
      </c>
      <c r="I5" s="70">
        <v>9</v>
      </c>
      <c r="J5" s="3">
        <v>10</v>
      </c>
      <c r="K5" s="70">
        <v>11</v>
      </c>
      <c r="L5" s="3">
        <v>12</v>
      </c>
      <c r="M5" s="70">
        <v>13</v>
      </c>
      <c r="N5" s="45">
        <v>14</v>
      </c>
      <c r="O5" s="70">
        <v>15</v>
      </c>
      <c r="P5" s="3">
        <v>16</v>
      </c>
    </row>
    <row r="6" spans="1:17" ht="15" customHeight="1" x14ac:dyDescent="0.25">
      <c r="A6" s="122" t="s">
        <v>50</v>
      </c>
      <c r="B6" s="126"/>
      <c r="C6" s="126"/>
      <c r="D6" s="69" t="s">
        <v>114</v>
      </c>
      <c r="E6" s="71"/>
      <c r="F6" s="82">
        <f>F8+F9+F10+F11+F12+F13+F16+F17+F18+F19+F20+F23+F24+F25+F26+F27+F30+F31+F32+F33+F34+F29+F22+F15+F34</f>
        <v>20</v>
      </c>
      <c r="G6" s="71"/>
      <c r="H6" s="82">
        <f>H8+H9+H10+H11+H12+H13+H16+H17+H18+H19+H20+H23+H24+H25+H26+H27+H30+H31+H32+H33+H34+H29+H22+H15+H34</f>
        <v>10</v>
      </c>
      <c r="I6" s="71"/>
      <c r="J6" s="82">
        <f>J8+J9+J10+J11+J12+J13+J16+J17+J18+J19+J20+J23+J24+J25+J26+J27+J30+J31+J32+J33+J34+J29+J22+J15+J34</f>
        <v>11</v>
      </c>
      <c r="K6" s="71"/>
      <c r="L6" s="82">
        <f>L8+L9+L10+L11+L12+L13+L16+L17+L18+L19+L20+L23+L24+L25+L26+L27+L30+L31+L32+L33+L34+L29+L22+L15+L34</f>
        <v>10</v>
      </c>
      <c r="M6" s="71"/>
      <c r="N6" s="82">
        <f>N8+N9+N10+N11+N12+N13+N16+N17+N18+N19+N20+N23+N24+N25+N26+N27+N30+N31+N32+N33+N34+N29+N22+N15+N34</f>
        <v>19</v>
      </c>
      <c r="O6" s="71"/>
      <c r="P6" s="82">
        <f>P8+P9+P10+P11+P12+P13+P16+P17+P18+P19+P20+P23+P24+P25+P26+P27+P30+P31+P32+P33+P34+P29+P22+P15+P34</f>
        <v>17</v>
      </c>
    </row>
    <row r="7" spans="1:17" ht="113.25" customHeight="1" x14ac:dyDescent="0.25">
      <c r="A7" s="103" t="s">
        <v>12</v>
      </c>
      <c r="B7" s="4" t="s">
        <v>13</v>
      </c>
      <c r="C7" s="5" t="s">
        <v>19</v>
      </c>
      <c r="D7" s="5">
        <v>0</v>
      </c>
      <c r="E7" s="70"/>
      <c r="F7" s="3"/>
      <c r="G7" s="70"/>
      <c r="H7" s="3"/>
      <c r="I7" s="70"/>
      <c r="J7" s="3"/>
      <c r="K7" s="70"/>
      <c r="L7" s="3"/>
      <c r="M7" s="70"/>
      <c r="N7" s="45"/>
      <c r="O7" s="70"/>
      <c r="P7" s="3"/>
    </row>
    <row r="8" spans="1:17" x14ac:dyDescent="0.25">
      <c r="A8" s="103"/>
      <c r="B8" s="6" t="s">
        <v>14</v>
      </c>
      <c r="C8" s="7"/>
      <c r="D8" s="7">
        <v>5</v>
      </c>
      <c r="E8" s="72">
        <v>0</v>
      </c>
      <c r="F8" s="66">
        <v>5</v>
      </c>
      <c r="G8" s="72">
        <v>0</v>
      </c>
      <c r="H8" s="7">
        <v>5</v>
      </c>
      <c r="I8" s="72">
        <v>0</v>
      </c>
      <c r="J8" s="7">
        <v>5</v>
      </c>
      <c r="K8" s="72">
        <v>0</v>
      </c>
      <c r="L8" s="7">
        <v>5</v>
      </c>
      <c r="M8" s="72">
        <v>0</v>
      </c>
      <c r="N8" s="88">
        <v>5</v>
      </c>
      <c r="O8" s="72">
        <v>0</v>
      </c>
      <c r="P8" s="66">
        <v>5</v>
      </c>
    </row>
    <row r="9" spans="1:17" x14ac:dyDescent="0.25">
      <c r="A9" s="103"/>
      <c r="B9" s="6" t="s">
        <v>15</v>
      </c>
      <c r="C9" s="7"/>
      <c r="D9" s="7">
        <v>4</v>
      </c>
      <c r="E9" s="72"/>
      <c r="F9" s="7"/>
      <c r="G9" s="72"/>
      <c r="H9" s="7"/>
      <c r="I9" s="72"/>
      <c r="J9" s="7"/>
      <c r="K9" s="72"/>
      <c r="L9" s="7"/>
      <c r="M9" s="72"/>
      <c r="N9" s="34"/>
      <c r="O9" s="72"/>
      <c r="P9" s="7"/>
    </row>
    <row r="10" spans="1:17" x14ac:dyDescent="0.25">
      <c r="A10" s="103"/>
      <c r="B10" s="6" t="s">
        <v>16</v>
      </c>
      <c r="C10" s="7"/>
      <c r="D10" s="7">
        <v>3</v>
      </c>
      <c r="E10" s="72"/>
      <c r="F10" s="7"/>
      <c r="G10" s="72"/>
      <c r="H10" s="7"/>
      <c r="I10" s="72"/>
      <c r="J10" s="7"/>
      <c r="K10" s="72"/>
      <c r="L10" s="7"/>
      <c r="M10" s="72"/>
      <c r="N10" s="34"/>
      <c r="O10" s="72"/>
      <c r="P10" s="7"/>
    </row>
    <row r="11" spans="1:17" x14ac:dyDescent="0.25">
      <c r="A11" s="103"/>
      <c r="B11" s="6" t="s">
        <v>17</v>
      </c>
      <c r="C11" s="7"/>
      <c r="D11" s="7">
        <v>2</v>
      </c>
      <c r="E11" s="72"/>
      <c r="F11" s="7"/>
      <c r="G11" s="72"/>
      <c r="H11" s="7"/>
      <c r="I11" s="72"/>
      <c r="J11" s="7"/>
      <c r="K11" s="72"/>
      <c r="L11" s="7"/>
      <c r="M11" s="72"/>
      <c r="N11" s="34"/>
      <c r="O11" s="72"/>
      <c r="P11" s="7"/>
    </row>
    <row r="12" spans="1:17" x14ac:dyDescent="0.25">
      <c r="A12" s="103"/>
      <c r="B12" s="6" t="s">
        <v>18</v>
      </c>
      <c r="C12" s="7"/>
      <c r="D12" s="7">
        <v>1</v>
      </c>
      <c r="E12" s="72"/>
      <c r="F12" s="7"/>
      <c r="G12" s="72"/>
      <c r="H12" s="7"/>
      <c r="I12" s="72"/>
      <c r="J12" s="7"/>
      <c r="K12" s="72"/>
      <c r="L12" s="7"/>
      <c r="M12" s="72"/>
      <c r="N12" s="34"/>
      <c r="O12" s="72"/>
      <c r="P12" s="7"/>
    </row>
    <row r="13" spans="1:17" x14ac:dyDescent="0.25">
      <c r="A13" s="103"/>
      <c r="B13" s="6" t="s">
        <v>153</v>
      </c>
      <c r="C13" s="7"/>
      <c r="D13" s="7">
        <v>0</v>
      </c>
      <c r="E13" s="72"/>
      <c r="F13" s="7"/>
      <c r="G13" s="72"/>
      <c r="H13" s="7"/>
      <c r="I13" s="72"/>
      <c r="J13" s="7"/>
      <c r="K13" s="72"/>
      <c r="L13" s="7"/>
      <c r="M13" s="72"/>
      <c r="N13" s="34"/>
      <c r="O13" s="72"/>
      <c r="P13" s="7"/>
    </row>
    <row r="14" spans="1:17" ht="150" x14ac:dyDescent="0.25">
      <c r="A14" s="103" t="s">
        <v>20</v>
      </c>
      <c r="B14" s="4" t="s">
        <v>21</v>
      </c>
      <c r="C14" s="5" t="s">
        <v>28</v>
      </c>
      <c r="D14" s="6"/>
      <c r="E14" s="70"/>
      <c r="F14" s="3"/>
      <c r="G14" s="70"/>
      <c r="H14" s="3"/>
      <c r="I14" s="70"/>
      <c r="J14" s="3"/>
      <c r="K14" s="70"/>
      <c r="L14" s="3"/>
      <c r="M14" s="70"/>
      <c r="N14" s="45"/>
      <c r="O14" s="70"/>
      <c r="P14" s="3"/>
    </row>
    <row r="15" spans="1:17" x14ac:dyDescent="0.25">
      <c r="A15" s="103"/>
      <c r="B15" s="6" t="s">
        <v>22</v>
      </c>
      <c r="C15" s="7"/>
      <c r="D15" s="7">
        <v>5</v>
      </c>
      <c r="E15" s="70">
        <v>100</v>
      </c>
      <c r="F15" s="67">
        <v>5</v>
      </c>
      <c r="G15" s="70">
        <v>102</v>
      </c>
      <c r="H15" s="3">
        <v>5</v>
      </c>
      <c r="I15" s="70">
        <v>100</v>
      </c>
      <c r="J15" s="3">
        <v>5</v>
      </c>
      <c r="K15" s="70">
        <v>258.2</v>
      </c>
      <c r="L15" s="3">
        <v>5</v>
      </c>
      <c r="M15" s="70">
        <v>430</v>
      </c>
      <c r="N15" s="89">
        <v>5</v>
      </c>
      <c r="O15" s="70">
        <v>114.8</v>
      </c>
      <c r="P15" s="67">
        <v>5</v>
      </c>
    </row>
    <row r="16" spans="1:17" x14ac:dyDescent="0.25">
      <c r="A16" s="103"/>
      <c r="B16" s="6" t="s">
        <v>23</v>
      </c>
      <c r="C16" s="7"/>
      <c r="D16" s="7">
        <v>4</v>
      </c>
      <c r="E16" s="70"/>
      <c r="F16" s="3"/>
      <c r="G16" s="70"/>
      <c r="H16" s="3"/>
      <c r="I16" s="70"/>
      <c r="J16" s="3"/>
      <c r="K16" s="70"/>
      <c r="L16" s="3"/>
      <c r="M16" s="70"/>
      <c r="N16" s="45"/>
      <c r="O16" s="70"/>
      <c r="P16" s="3"/>
    </row>
    <row r="17" spans="1:16" x14ac:dyDescent="0.25">
      <c r="A17" s="103"/>
      <c r="B17" s="6" t="s">
        <v>24</v>
      </c>
      <c r="C17" s="7"/>
      <c r="D17" s="7">
        <v>3</v>
      </c>
      <c r="E17" s="70"/>
      <c r="F17" s="3"/>
      <c r="G17" s="70"/>
      <c r="H17" s="3"/>
      <c r="I17" s="70"/>
      <c r="J17" s="3"/>
      <c r="K17" s="70"/>
      <c r="L17" s="3"/>
      <c r="M17" s="70"/>
      <c r="N17" s="45"/>
      <c r="O17" s="70"/>
      <c r="P17" s="3"/>
    </row>
    <row r="18" spans="1:16" x14ac:dyDescent="0.25">
      <c r="A18" s="103"/>
      <c r="B18" s="6" t="s">
        <v>25</v>
      </c>
      <c r="C18" s="7"/>
      <c r="D18" s="7">
        <v>2</v>
      </c>
      <c r="E18" s="70"/>
      <c r="F18" s="3"/>
      <c r="G18" s="70"/>
      <c r="H18" s="3"/>
      <c r="I18" s="70"/>
      <c r="J18" s="3"/>
      <c r="K18" s="70"/>
      <c r="L18" s="3"/>
      <c r="M18" s="70"/>
      <c r="N18" s="45"/>
      <c r="O18" s="70"/>
      <c r="P18" s="3"/>
    </row>
    <row r="19" spans="1:16" x14ac:dyDescent="0.25">
      <c r="A19" s="103"/>
      <c r="B19" s="6" t="s">
        <v>26</v>
      </c>
      <c r="C19" s="7"/>
      <c r="D19" s="7">
        <v>1</v>
      </c>
      <c r="E19" s="70"/>
      <c r="F19" s="3"/>
      <c r="G19" s="70"/>
      <c r="H19" s="3"/>
      <c r="I19" s="70"/>
      <c r="J19" s="3"/>
      <c r="K19" s="70"/>
      <c r="L19" s="3"/>
      <c r="M19" s="70"/>
      <c r="N19" s="45"/>
      <c r="O19" s="70"/>
      <c r="P19" s="3"/>
    </row>
    <row r="20" spans="1:16" x14ac:dyDescent="0.25">
      <c r="A20" s="103"/>
      <c r="B20" s="6" t="s">
        <v>27</v>
      </c>
      <c r="C20" s="7"/>
      <c r="D20" s="7">
        <v>0</v>
      </c>
      <c r="E20" s="70"/>
      <c r="F20" s="3"/>
      <c r="G20" s="70"/>
      <c r="H20" s="3"/>
      <c r="I20" s="70"/>
      <c r="J20" s="3"/>
      <c r="K20" s="70"/>
      <c r="L20" s="3"/>
      <c r="M20" s="70"/>
      <c r="N20" s="45"/>
      <c r="O20" s="70"/>
      <c r="P20" s="3"/>
    </row>
    <row r="21" spans="1:16" ht="210" x14ac:dyDescent="0.25">
      <c r="A21" s="103" t="s">
        <v>29</v>
      </c>
      <c r="B21" s="4" t="s">
        <v>30</v>
      </c>
      <c r="C21" s="9" t="s">
        <v>28</v>
      </c>
      <c r="D21" s="6"/>
      <c r="E21" s="70"/>
      <c r="F21" s="3"/>
      <c r="G21" s="70"/>
      <c r="H21" s="3"/>
      <c r="I21" s="70"/>
      <c r="J21" s="3"/>
      <c r="K21" s="70"/>
      <c r="L21" s="3"/>
      <c r="M21" s="70"/>
      <c r="N21" s="45"/>
      <c r="O21" s="70"/>
      <c r="P21" s="3"/>
    </row>
    <row r="22" spans="1:16" x14ac:dyDescent="0.25">
      <c r="A22" s="103"/>
      <c r="B22" s="8" t="s">
        <v>31</v>
      </c>
      <c r="C22" s="6"/>
      <c r="D22" s="10">
        <v>5</v>
      </c>
      <c r="E22" s="70">
        <v>3</v>
      </c>
      <c r="F22" s="67">
        <v>5</v>
      </c>
      <c r="G22" s="70"/>
      <c r="H22" s="3"/>
      <c r="I22" s="70"/>
      <c r="J22" s="3"/>
      <c r="K22" s="70"/>
      <c r="L22" s="3"/>
      <c r="M22" s="70">
        <v>0</v>
      </c>
      <c r="N22" s="45">
        <v>5</v>
      </c>
      <c r="O22" s="70"/>
      <c r="P22" s="3"/>
    </row>
    <row r="23" spans="1:16" x14ac:dyDescent="0.25">
      <c r="A23" s="103"/>
      <c r="B23" s="8" t="s">
        <v>32</v>
      </c>
      <c r="C23" s="6"/>
      <c r="D23" s="10">
        <v>4</v>
      </c>
      <c r="E23" s="70"/>
      <c r="F23" s="3"/>
      <c r="G23" s="70"/>
      <c r="H23" s="3"/>
      <c r="I23" s="70"/>
      <c r="J23" s="3"/>
      <c r="K23" s="70"/>
      <c r="L23" s="3"/>
      <c r="M23" s="70"/>
      <c r="N23" s="45"/>
      <c r="O23" s="70">
        <v>2.5</v>
      </c>
      <c r="P23" s="3">
        <v>4</v>
      </c>
    </row>
    <row r="24" spans="1:16" x14ac:dyDescent="0.25">
      <c r="A24" s="103"/>
      <c r="B24" s="8" t="s">
        <v>33</v>
      </c>
      <c r="C24" s="6"/>
      <c r="D24" s="10">
        <v>3</v>
      </c>
      <c r="E24" s="70"/>
      <c r="F24" s="3"/>
      <c r="G24" s="70"/>
      <c r="H24" s="3"/>
      <c r="I24" s="70"/>
      <c r="J24" s="3"/>
      <c r="K24" s="70"/>
      <c r="L24" s="3"/>
      <c r="M24" s="70"/>
      <c r="N24" s="45"/>
      <c r="O24" s="70"/>
      <c r="P24" s="3"/>
    </row>
    <row r="25" spans="1:16" x14ac:dyDescent="0.25">
      <c r="A25" s="103"/>
      <c r="B25" s="8" t="s">
        <v>34</v>
      </c>
      <c r="C25" s="6"/>
      <c r="D25" s="10">
        <v>2</v>
      </c>
      <c r="E25" s="70"/>
      <c r="F25" s="3"/>
      <c r="G25" s="70"/>
      <c r="H25" s="3"/>
      <c r="I25" s="70"/>
      <c r="J25" s="3"/>
      <c r="K25" s="70"/>
      <c r="L25" s="3"/>
      <c r="M25" s="70"/>
      <c r="N25" s="45"/>
      <c r="O25" s="70"/>
      <c r="P25" s="3"/>
    </row>
    <row r="26" spans="1:16" x14ac:dyDescent="0.25">
      <c r="A26" s="103"/>
      <c r="B26" s="8" t="s">
        <v>35</v>
      </c>
      <c r="C26" s="6"/>
      <c r="D26" s="10">
        <v>1</v>
      </c>
      <c r="E26" s="70"/>
      <c r="F26" s="3"/>
      <c r="G26" s="70"/>
      <c r="H26" s="45"/>
      <c r="I26" s="70"/>
      <c r="J26" s="3"/>
      <c r="K26" s="70"/>
      <c r="L26" s="3"/>
      <c r="M26" s="70"/>
      <c r="N26" s="45"/>
      <c r="O26" s="70"/>
      <c r="P26" s="3"/>
    </row>
    <row r="27" spans="1:16" x14ac:dyDescent="0.25">
      <c r="A27" s="103"/>
      <c r="B27" s="8" t="s">
        <v>36</v>
      </c>
      <c r="C27" s="6"/>
      <c r="D27" s="10">
        <v>0</v>
      </c>
      <c r="E27" s="70"/>
      <c r="F27" s="3"/>
      <c r="G27" s="70">
        <v>75.5</v>
      </c>
      <c r="H27" s="3">
        <v>0</v>
      </c>
      <c r="I27" s="83" t="s">
        <v>160</v>
      </c>
      <c r="J27" s="3">
        <v>0</v>
      </c>
      <c r="K27" s="70">
        <v>32.6</v>
      </c>
      <c r="L27" s="3">
        <v>0</v>
      </c>
      <c r="M27" s="70"/>
      <c r="N27" s="45"/>
      <c r="O27" s="70"/>
      <c r="P27" s="3"/>
    </row>
    <row r="28" spans="1:16" ht="90" x14ac:dyDescent="0.25">
      <c r="A28" s="103" t="s">
        <v>37</v>
      </c>
      <c r="B28" s="11" t="s">
        <v>38</v>
      </c>
      <c r="C28" s="12" t="s">
        <v>45</v>
      </c>
      <c r="D28" s="6"/>
      <c r="E28" s="70"/>
      <c r="F28" s="3"/>
      <c r="G28" s="70"/>
      <c r="H28" s="3"/>
      <c r="I28" s="70"/>
      <c r="J28" s="3"/>
      <c r="K28" s="70"/>
      <c r="L28" s="3"/>
      <c r="M28" s="70"/>
      <c r="N28" s="45"/>
      <c r="O28" s="70"/>
      <c r="P28" s="3"/>
    </row>
    <row r="29" spans="1:16" x14ac:dyDescent="0.25">
      <c r="A29" s="103"/>
      <c r="B29" s="8" t="s">
        <v>39</v>
      </c>
      <c r="C29" s="6"/>
      <c r="D29" s="10">
        <v>5</v>
      </c>
      <c r="E29" s="70">
        <v>2</v>
      </c>
      <c r="F29" s="67">
        <v>5</v>
      </c>
      <c r="G29" s="70"/>
      <c r="H29" s="3"/>
      <c r="I29" s="70"/>
      <c r="J29" s="3"/>
      <c r="K29" s="70"/>
      <c r="L29" s="3"/>
      <c r="M29" s="70"/>
      <c r="N29" s="45"/>
      <c r="O29" s="70"/>
      <c r="P29" s="3"/>
    </row>
    <row r="30" spans="1:16" x14ac:dyDescent="0.25">
      <c r="A30" s="103"/>
      <c r="B30" s="8" t="s">
        <v>40</v>
      </c>
      <c r="C30" s="6"/>
      <c r="D30" s="10">
        <v>4</v>
      </c>
      <c r="E30" s="70"/>
      <c r="F30" s="3"/>
      <c r="G30" s="70"/>
      <c r="H30" s="3"/>
      <c r="I30" s="70"/>
      <c r="J30" s="3"/>
      <c r="K30" s="70"/>
      <c r="L30" s="3"/>
      <c r="M30" s="70">
        <v>9</v>
      </c>
      <c r="N30" s="45">
        <v>4</v>
      </c>
      <c r="O30" s="70"/>
      <c r="P30" s="3"/>
    </row>
    <row r="31" spans="1:16" x14ac:dyDescent="0.25">
      <c r="A31" s="103"/>
      <c r="B31" s="8" t="s">
        <v>41</v>
      </c>
      <c r="C31" s="6"/>
      <c r="D31" s="10">
        <v>3</v>
      </c>
      <c r="E31" s="70"/>
      <c r="F31" s="3"/>
      <c r="G31" s="70"/>
      <c r="H31" s="3"/>
      <c r="I31" s="70"/>
      <c r="J31" s="3"/>
      <c r="K31" s="70"/>
      <c r="L31" s="3"/>
      <c r="M31" s="70"/>
      <c r="N31" s="45"/>
      <c r="O31" s="70">
        <v>15</v>
      </c>
      <c r="P31" s="3">
        <v>3</v>
      </c>
    </row>
    <row r="32" spans="1:16" x14ac:dyDescent="0.25">
      <c r="A32" s="103"/>
      <c r="B32" s="8" t="s">
        <v>42</v>
      </c>
      <c r="C32" s="6"/>
      <c r="D32" s="10">
        <v>2</v>
      </c>
      <c r="E32" s="70"/>
      <c r="F32" s="3"/>
      <c r="G32" s="70"/>
      <c r="H32" s="3"/>
      <c r="I32" s="70"/>
      <c r="J32" s="3"/>
      <c r="K32" s="70"/>
      <c r="L32" s="3"/>
      <c r="M32" s="70"/>
      <c r="N32" s="45"/>
      <c r="O32" s="70"/>
      <c r="P32" s="3"/>
    </row>
    <row r="33" spans="1:16" x14ac:dyDescent="0.25">
      <c r="A33" s="103"/>
      <c r="B33" s="8" t="s">
        <v>43</v>
      </c>
      <c r="C33" s="6"/>
      <c r="D33" s="10">
        <v>1</v>
      </c>
      <c r="E33" s="70"/>
      <c r="F33" s="3"/>
      <c r="G33" s="70"/>
      <c r="H33" s="3"/>
      <c r="I33" s="70">
        <v>95</v>
      </c>
      <c r="J33" s="3">
        <v>1</v>
      </c>
      <c r="K33" s="70"/>
      <c r="L33" s="3"/>
      <c r="M33" s="70"/>
      <c r="N33" s="45"/>
      <c r="O33" s="70"/>
      <c r="P33" s="3"/>
    </row>
    <row r="34" spans="1:16" ht="24" customHeight="1" x14ac:dyDescent="0.25">
      <c r="A34" s="103"/>
      <c r="B34" s="8" t="s">
        <v>44</v>
      </c>
      <c r="C34" s="6"/>
      <c r="D34" s="10">
        <v>0</v>
      </c>
      <c r="E34" s="70"/>
      <c r="F34" s="3"/>
      <c r="G34" s="70">
        <v>108</v>
      </c>
      <c r="H34" s="3">
        <v>0</v>
      </c>
      <c r="I34" s="70"/>
      <c r="J34" s="3"/>
      <c r="K34" s="70">
        <v>305</v>
      </c>
      <c r="L34" s="3">
        <v>0</v>
      </c>
      <c r="M34" s="70"/>
      <c r="N34" s="45"/>
      <c r="O34" s="70"/>
      <c r="P34" s="3"/>
    </row>
    <row r="35" spans="1:16" ht="30" customHeight="1" x14ac:dyDescent="0.25">
      <c r="A35" s="107" t="s">
        <v>51</v>
      </c>
      <c r="B35" s="108"/>
      <c r="C35" s="109"/>
      <c r="D35" s="72">
        <v>40</v>
      </c>
      <c r="E35" s="73"/>
      <c r="F35" s="72">
        <f>F37+F38+F39+F40+F41+F42+F44+F45+F46+F47+F48+F49+F51+F54+F60+F61+F62+F63+F64+F65+F67+F68+F69+F70+F72+F73+F75+F76+F77+F78+F79+F80</f>
        <v>34</v>
      </c>
      <c r="G35" s="73"/>
      <c r="H35" s="72">
        <f>H37+H38+H39+H40+H41+H42+H44+H45+H46+H47+H48+H49+H51+H54+H60+H61+H62+H63+H64+H65+H67+H68+H69+H70+H72+H73+H75+H76+H77+H78+H79+H80</f>
        <v>37</v>
      </c>
      <c r="I35" s="73"/>
      <c r="J35" s="72">
        <f>J37+J38+J39+J40+J41+J42+J44+J45+J46+J47+J48+J49+J51+J54+J60+J61+J62+J63+J64+J65+J67+J68+J69+J70+J72+J73+J75+J76+J77+J78+J79+J80</f>
        <v>38</v>
      </c>
      <c r="K35" s="73"/>
      <c r="L35" s="72">
        <f>L37+L38+L39+L40+L41+L42+L44+L45+L46+L47+L48+L49+L51+L54+L60+L61+L62+L63+L64+L65+L67+L68+L69+L70+L72+L73+L75+L76+L77+L78+L79+L80</f>
        <v>32</v>
      </c>
      <c r="M35" s="73"/>
      <c r="N35" s="72">
        <f>N37+N38+N39+N40+N41+N42+N44+N45+N46+N47+N48+N49+N51+N54+N60+N61+N62+N63+N64+N65+N67+N68+N69+N70+N72+N73+N75+N76+N77+N78+N79+N80</f>
        <v>33</v>
      </c>
      <c r="O35" s="73"/>
      <c r="P35" s="72">
        <f>P37+P38+P39+P40+P41+P42+P44+P45+P46+P47+P48+P49+P51+P54+P60+P61+P62+P63+P64+P65+P67+P68+P69+P70+P72+P73+P75+P76+P77+P78+P79+P80</f>
        <v>32</v>
      </c>
    </row>
    <row r="36" spans="1:16" ht="195" customHeight="1" x14ac:dyDescent="0.25">
      <c r="A36" s="103" t="s">
        <v>52</v>
      </c>
      <c r="B36" s="4" t="s">
        <v>154</v>
      </c>
      <c r="C36" s="5" t="s">
        <v>28</v>
      </c>
      <c r="D36" s="6"/>
      <c r="E36" s="70"/>
      <c r="F36" s="3"/>
      <c r="G36" s="70"/>
      <c r="H36" s="3"/>
      <c r="I36" s="70"/>
      <c r="J36" s="3"/>
      <c r="K36" s="70"/>
      <c r="L36" s="3"/>
      <c r="M36" s="70"/>
      <c r="N36" s="45"/>
      <c r="O36" s="70"/>
      <c r="P36" s="3"/>
    </row>
    <row r="37" spans="1:16" x14ac:dyDescent="0.25">
      <c r="A37" s="103"/>
      <c r="B37" s="8" t="s">
        <v>53</v>
      </c>
      <c r="C37" s="6"/>
      <c r="D37" s="10">
        <v>5</v>
      </c>
      <c r="E37" s="70">
        <v>100</v>
      </c>
      <c r="F37" s="67">
        <v>5</v>
      </c>
      <c r="G37" s="70">
        <v>100</v>
      </c>
      <c r="H37" s="3">
        <v>5</v>
      </c>
      <c r="I37" s="70">
        <v>100</v>
      </c>
      <c r="J37" s="3">
        <v>5</v>
      </c>
      <c r="K37" s="70"/>
      <c r="L37" s="3"/>
      <c r="M37" s="70">
        <v>100</v>
      </c>
      <c r="N37" s="45">
        <v>5</v>
      </c>
      <c r="O37" s="70">
        <v>100</v>
      </c>
      <c r="P37" s="3">
        <v>5</v>
      </c>
    </row>
    <row r="38" spans="1:16" x14ac:dyDescent="0.25">
      <c r="A38" s="103"/>
      <c r="B38" s="8" t="s">
        <v>54</v>
      </c>
      <c r="C38" s="6"/>
      <c r="D38" s="10">
        <v>4</v>
      </c>
      <c r="E38" s="70"/>
      <c r="F38" s="3"/>
      <c r="G38" s="70"/>
      <c r="H38" s="3"/>
      <c r="I38" s="70"/>
      <c r="J38" s="3"/>
      <c r="K38" s="70">
        <v>99.8</v>
      </c>
      <c r="L38" s="3">
        <v>4</v>
      </c>
      <c r="M38" s="70"/>
      <c r="N38" s="45"/>
      <c r="O38" s="70"/>
      <c r="P38" s="3"/>
    </row>
    <row r="39" spans="1:16" x14ac:dyDescent="0.25">
      <c r="A39" s="103"/>
      <c r="B39" s="8" t="s">
        <v>55</v>
      </c>
      <c r="C39" s="6"/>
      <c r="D39" s="10">
        <v>3</v>
      </c>
      <c r="E39" s="70"/>
      <c r="F39" s="3"/>
      <c r="G39" s="70"/>
      <c r="H39" s="3"/>
      <c r="I39" s="70"/>
      <c r="J39" s="3"/>
      <c r="K39" s="70"/>
      <c r="L39" s="3"/>
      <c r="M39" s="70"/>
      <c r="N39" s="45"/>
      <c r="O39" s="70"/>
      <c r="P39" s="3"/>
    </row>
    <row r="40" spans="1:16" x14ac:dyDescent="0.25">
      <c r="A40" s="103"/>
      <c r="B40" s="8" t="s">
        <v>56</v>
      </c>
      <c r="C40" s="6"/>
      <c r="D40" s="10">
        <v>2</v>
      </c>
      <c r="E40" s="70"/>
      <c r="F40" s="3"/>
      <c r="G40" s="70"/>
      <c r="H40" s="3"/>
      <c r="I40" s="70"/>
      <c r="J40" s="3"/>
      <c r="K40" s="70"/>
      <c r="L40" s="3"/>
      <c r="M40" s="70"/>
      <c r="N40" s="45"/>
      <c r="O40" s="70"/>
      <c r="P40" s="3"/>
    </row>
    <row r="41" spans="1:16" x14ac:dyDescent="0.25">
      <c r="A41" s="103"/>
      <c r="B41" s="8" t="s">
        <v>57</v>
      </c>
      <c r="C41" s="6"/>
      <c r="D41" s="10">
        <v>1</v>
      </c>
      <c r="E41" s="70"/>
      <c r="F41" s="3"/>
      <c r="G41" s="70"/>
      <c r="H41" s="3"/>
      <c r="I41" s="70"/>
      <c r="J41" s="3"/>
      <c r="K41" s="70"/>
      <c r="L41" s="3"/>
      <c r="M41" s="70"/>
      <c r="N41" s="45"/>
      <c r="O41" s="70"/>
      <c r="P41" s="3"/>
    </row>
    <row r="42" spans="1:16" x14ac:dyDescent="0.25">
      <c r="A42" s="103"/>
      <c r="B42" s="8" t="s">
        <v>58</v>
      </c>
      <c r="C42" s="6"/>
      <c r="D42" s="10">
        <v>0</v>
      </c>
      <c r="E42" s="70"/>
      <c r="F42" s="3"/>
      <c r="G42" s="70"/>
      <c r="H42" s="3"/>
      <c r="I42" s="70"/>
      <c r="J42" s="3"/>
      <c r="K42" s="70"/>
      <c r="L42" s="3"/>
      <c r="M42" s="70"/>
      <c r="N42" s="45"/>
      <c r="O42" s="70"/>
      <c r="P42" s="3"/>
    </row>
    <row r="43" spans="1:16" ht="135" x14ac:dyDescent="0.25">
      <c r="A43" s="103" t="s">
        <v>59</v>
      </c>
      <c r="B43" s="4" t="s">
        <v>60</v>
      </c>
      <c r="C43" s="5" t="s">
        <v>28</v>
      </c>
      <c r="D43" s="6"/>
      <c r="E43" s="70"/>
      <c r="F43" s="3"/>
      <c r="G43" s="70"/>
      <c r="H43" s="3"/>
      <c r="I43" s="70"/>
      <c r="J43" s="3"/>
      <c r="K43" s="70"/>
      <c r="L43" s="3"/>
      <c r="M43" s="70"/>
      <c r="N43" s="45"/>
      <c r="O43" s="70"/>
      <c r="P43" s="3"/>
    </row>
    <row r="44" spans="1:16" x14ac:dyDescent="0.25">
      <c r="A44" s="103"/>
      <c r="B44" s="8" t="s">
        <v>61</v>
      </c>
      <c r="C44" s="6"/>
      <c r="D44" s="10">
        <v>5</v>
      </c>
      <c r="E44" s="70">
        <v>0</v>
      </c>
      <c r="F44" s="67">
        <v>5</v>
      </c>
      <c r="G44" s="70">
        <v>2E-3</v>
      </c>
      <c r="H44" s="3">
        <v>5</v>
      </c>
      <c r="I44" s="70">
        <v>0</v>
      </c>
      <c r="J44" s="3">
        <v>5</v>
      </c>
      <c r="K44" s="70">
        <v>2E-3</v>
      </c>
      <c r="L44" s="3">
        <v>5</v>
      </c>
      <c r="M44" s="70">
        <v>0</v>
      </c>
      <c r="N44" s="45">
        <v>5</v>
      </c>
      <c r="O44" s="70">
        <v>0.44</v>
      </c>
      <c r="P44" s="3">
        <v>5</v>
      </c>
    </row>
    <row r="45" spans="1:16" x14ac:dyDescent="0.25">
      <c r="A45" s="103"/>
      <c r="B45" s="8" t="s">
        <v>62</v>
      </c>
      <c r="C45" s="6"/>
      <c r="D45" s="10">
        <v>4</v>
      </c>
      <c r="E45" s="70"/>
      <c r="F45" s="3"/>
      <c r="G45" s="70"/>
      <c r="H45" s="3"/>
      <c r="I45" s="70"/>
      <c r="J45" s="3"/>
      <c r="K45" s="70"/>
      <c r="L45" s="3"/>
      <c r="M45" s="70"/>
      <c r="N45" s="45"/>
      <c r="O45" s="70"/>
      <c r="P45" s="3"/>
    </row>
    <row r="46" spans="1:16" x14ac:dyDescent="0.25">
      <c r="A46" s="103"/>
      <c r="B46" s="8" t="s">
        <v>63</v>
      </c>
      <c r="C46" s="6"/>
      <c r="D46" s="10">
        <v>3</v>
      </c>
      <c r="E46" s="70"/>
      <c r="F46" s="3"/>
      <c r="G46" s="70"/>
      <c r="H46" s="3"/>
      <c r="I46" s="70"/>
      <c r="J46" s="3"/>
      <c r="K46" s="70"/>
      <c r="L46" s="3"/>
      <c r="M46" s="70"/>
      <c r="N46" s="45"/>
      <c r="O46" s="70"/>
      <c r="P46" s="3"/>
    </row>
    <row r="47" spans="1:16" x14ac:dyDescent="0.25">
      <c r="A47" s="103"/>
      <c r="B47" s="8" t="s">
        <v>64</v>
      </c>
      <c r="C47" s="6"/>
      <c r="D47" s="10">
        <v>2</v>
      </c>
      <c r="E47" s="70"/>
      <c r="F47" s="3"/>
      <c r="G47" s="70"/>
      <c r="H47" s="3"/>
      <c r="I47" s="70"/>
      <c r="J47" s="3"/>
      <c r="K47" s="70"/>
      <c r="L47" s="3"/>
      <c r="M47" s="70"/>
      <c r="N47" s="45"/>
      <c r="O47" s="70"/>
      <c r="P47" s="3"/>
    </row>
    <row r="48" spans="1:16" x14ac:dyDescent="0.25">
      <c r="A48" s="103"/>
      <c r="B48" s="8" t="s">
        <v>65</v>
      </c>
      <c r="C48" s="6"/>
      <c r="D48" s="10">
        <v>1</v>
      </c>
      <c r="E48" s="70"/>
      <c r="F48" s="3"/>
      <c r="G48" s="70"/>
      <c r="H48" s="3"/>
      <c r="I48" s="70"/>
      <c r="J48" s="3"/>
      <c r="K48" s="70"/>
      <c r="L48" s="3"/>
      <c r="M48" s="70"/>
      <c r="N48" s="45"/>
      <c r="O48" s="70"/>
      <c r="P48" s="3"/>
    </row>
    <row r="49" spans="1:16" x14ac:dyDescent="0.25">
      <c r="A49" s="103"/>
      <c r="B49" s="8" t="s">
        <v>66</v>
      </c>
      <c r="C49" s="6"/>
      <c r="D49" s="23">
        <v>0</v>
      </c>
      <c r="E49" s="74"/>
      <c r="F49" s="40"/>
      <c r="G49" s="74"/>
      <c r="H49" s="40"/>
      <c r="I49" s="74"/>
      <c r="J49" s="40"/>
      <c r="K49" s="74"/>
      <c r="L49" s="40"/>
      <c r="M49" s="74"/>
      <c r="N49" s="56"/>
      <c r="O49" s="74"/>
      <c r="P49" s="40"/>
    </row>
    <row r="50" spans="1:16" ht="67.5" customHeight="1" x14ac:dyDescent="0.25">
      <c r="A50" s="100" t="s">
        <v>67</v>
      </c>
      <c r="B50" s="14" t="s">
        <v>68</v>
      </c>
      <c r="C50" s="20"/>
      <c r="D50" s="16"/>
      <c r="E50" s="75"/>
      <c r="F50" s="16"/>
      <c r="G50" s="96"/>
      <c r="H50" s="16"/>
      <c r="I50" s="75"/>
      <c r="J50" s="16"/>
      <c r="K50" s="75"/>
      <c r="L50" s="16"/>
      <c r="M50" s="75"/>
      <c r="N50" s="57"/>
      <c r="O50" s="75"/>
      <c r="P50" s="16"/>
    </row>
    <row r="51" spans="1:16" ht="30" x14ac:dyDescent="0.25">
      <c r="A51" s="101"/>
      <c r="B51" s="14" t="s">
        <v>69</v>
      </c>
      <c r="C51" s="21"/>
      <c r="D51" s="24">
        <v>5</v>
      </c>
      <c r="E51" s="76" t="s">
        <v>152</v>
      </c>
      <c r="F51" s="91">
        <v>0</v>
      </c>
      <c r="G51" s="97">
        <v>0</v>
      </c>
      <c r="H51" s="41">
        <v>5</v>
      </c>
      <c r="I51" s="76">
        <v>0</v>
      </c>
      <c r="J51" s="41">
        <v>5</v>
      </c>
      <c r="K51" s="76">
        <v>0</v>
      </c>
      <c r="L51" s="41">
        <v>5</v>
      </c>
      <c r="M51" s="76" t="s">
        <v>152</v>
      </c>
      <c r="N51" s="58">
        <v>0</v>
      </c>
      <c r="O51" s="76" t="s">
        <v>152</v>
      </c>
      <c r="P51" s="54">
        <v>0</v>
      </c>
    </row>
    <row r="52" spans="1:16" ht="69" customHeight="1" x14ac:dyDescent="0.25">
      <c r="A52" s="102"/>
      <c r="B52" s="15" t="s">
        <v>70</v>
      </c>
      <c r="C52" s="22"/>
      <c r="D52" s="19">
        <v>0</v>
      </c>
      <c r="E52" s="77"/>
      <c r="F52" s="42"/>
      <c r="G52" s="98"/>
      <c r="H52" s="42"/>
      <c r="I52" s="77"/>
      <c r="J52" s="42"/>
      <c r="K52" s="77"/>
      <c r="L52" s="42"/>
      <c r="M52" s="77"/>
      <c r="N52" s="59"/>
      <c r="O52" s="77"/>
      <c r="P52" s="55"/>
    </row>
    <row r="53" spans="1:16" ht="75" x14ac:dyDescent="0.25">
      <c r="A53" s="100" t="s">
        <v>71</v>
      </c>
      <c r="B53" s="25" t="s">
        <v>72</v>
      </c>
      <c r="C53" s="116"/>
      <c r="D53" s="16"/>
      <c r="E53" s="75"/>
      <c r="F53" s="16"/>
      <c r="G53" s="75"/>
      <c r="H53" s="16"/>
      <c r="I53" s="75"/>
      <c r="J53" s="16"/>
      <c r="K53" s="75"/>
      <c r="L53" s="16"/>
      <c r="M53" s="75"/>
      <c r="N53" s="57"/>
      <c r="O53" s="75"/>
      <c r="P53" s="16"/>
    </row>
    <row r="54" spans="1:16" ht="30" x14ac:dyDescent="0.25">
      <c r="A54" s="101"/>
      <c r="B54" s="14" t="s">
        <v>73</v>
      </c>
      <c r="C54" s="117"/>
      <c r="D54" s="24">
        <v>5</v>
      </c>
      <c r="E54" s="76"/>
      <c r="F54" s="41">
        <v>5</v>
      </c>
      <c r="G54" s="76"/>
      <c r="H54" s="41">
        <v>5</v>
      </c>
      <c r="I54" s="76"/>
      <c r="J54" s="41">
        <v>5</v>
      </c>
      <c r="K54" s="76"/>
      <c r="L54" s="41">
        <v>5</v>
      </c>
      <c r="M54" s="76"/>
      <c r="N54" s="58">
        <v>5</v>
      </c>
      <c r="O54" s="76"/>
      <c r="P54" s="41">
        <v>5</v>
      </c>
    </row>
    <row r="55" spans="1:16" ht="30" x14ac:dyDescent="0.25">
      <c r="A55" s="102"/>
      <c r="B55" s="15" t="s">
        <v>74</v>
      </c>
      <c r="C55" s="118"/>
      <c r="D55" s="24">
        <v>0</v>
      </c>
      <c r="E55" s="76"/>
      <c r="F55" s="41"/>
      <c r="G55" s="76"/>
      <c r="H55" s="41"/>
      <c r="I55" s="76"/>
      <c r="J55" s="41"/>
      <c r="K55" s="76"/>
      <c r="L55" s="41"/>
      <c r="M55" s="76"/>
      <c r="N55" s="58"/>
      <c r="O55" s="76"/>
      <c r="P55" s="41"/>
    </row>
    <row r="56" spans="1:16" ht="15" customHeight="1" x14ac:dyDescent="0.25">
      <c r="A56" s="122" t="s">
        <v>75</v>
      </c>
      <c r="B56" s="27" t="s">
        <v>76</v>
      </c>
      <c r="C56" s="119" t="s">
        <v>28</v>
      </c>
      <c r="D56" s="116"/>
      <c r="E56" s="74"/>
      <c r="F56" s="43"/>
      <c r="G56" s="74"/>
      <c r="H56" s="110"/>
      <c r="I56" s="74"/>
      <c r="J56" s="110"/>
      <c r="K56" s="74"/>
      <c r="L56" s="110"/>
      <c r="M56" s="74"/>
      <c r="N56" s="113"/>
      <c r="O56" s="74"/>
      <c r="P56" s="110"/>
    </row>
    <row r="57" spans="1:16" ht="27.75" customHeight="1" x14ac:dyDescent="0.25">
      <c r="A57" s="122"/>
      <c r="B57" s="28" t="s">
        <v>77</v>
      </c>
      <c r="C57" s="120"/>
      <c r="D57" s="117"/>
      <c r="E57" s="76"/>
      <c r="F57" s="44"/>
      <c r="G57" s="76"/>
      <c r="H57" s="111"/>
      <c r="I57" s="76"/>
      <c r="J57" s="111"/>
      <c r="K57" s="76"/>
      <c r="L57" s="111"/>
      <c r="M57" s="76"/>
      <c r="N57" s="114"/>
      <c r="O57" s="76"/>
      <c r="P57" s="111"/>
    </row>
    <row r="58" spans="1:16" ht="120" x14ac:dyDescent="0.25">
      <c r="A58" s="122"/>
      <c r="B58" s="29" t="s">
        <v>78</v>
      </c>
      <c r="C58" s="120"/>
      <c r="D58" s="117"/>
      <c r="E58" s="76"/>
      <c r="F58" s="44"/>
      <c r="G58" s="76"/>
      <c r="H58" s="111"/>
      <c r="I58" s="76"/>
      <c r="J58" s="111"/>
      <c r="K58" s="76"/>
      <c r="L58" s="111"/>
      <c r="M58" s="76"/>
      <c r="N58" s="114"/>
      <c r="O58" s="76"/>
      <c r="P58" s="111"/>
    </row>
    <row r="59" spans="1:16" ht="108" customHeight="1" x14ac:dyDescent="0.25">
      <c r="A59" s="122"/>
      <c r="B59" s="30" t="s">
        <v>79</v>
      </c>
      <c r="C59" s="121"/>
      <c r="D59" s="118"/>
      <c r="E59" s="77"/>
      <c r="F59" s="42"/>
      <c r="G59" s="77"/>
      <c r="H59" s="112"/>
      <c r="I59" s="77"/>
      <c r="J59" s="112"/>
      <c r="K59" s="77"/>
      <c r="L59" s="112"/>
      <c r="M59" s="77"/>
      <c r="N59" s="115"/>
      <c r="O59" s="77"/>
      <c r="P59" s="112"/>
    </row>
    <row r="60" spans="1:16" x14ac:dyDescent="0.25">
      <c r="A60" s="103"/>
      <c r="B60" s="18" t="s">
        <v>80</v>
      </c>
      <c r="C60" s="6"/>
      <c r="D60" s="19">
        <v>5</v>
      </c>
      <c r="E60" s="77"/>
      <c r="F60" s="42"/>
      <c r="G60" s="77"/>
      <c r="H60" s="42"/>
      <c r="I60" s="77">
        <v>24.7</v>
      </c>
      <c r="J60" s="42">
        <v>5</v>
      </c>
      <c r="K60" s="77"/>
      <c r="L60" s="42"/>
      <c r="M60" s="77"/>
      <c r="N60" s="59"/>
      <c r="O60" s="77"/>
      <c r="P60" s="42"/>
    </row>
    <row r="61" spans="1:16" x14ac:dyDescent="0.25">
      <c r="A61" s="103"/>
      <c r="B61" s="6" t="s">
        <v>81</v>
      </c>
      <c r="C61" s="6"/>
      <c r="D61" s="10">
        <v>4</v>
      </c>
      <c r="E61" s="70">
        <v>25.3</v>
      </c>
      <c r="F61" s="67">
        <v>4</v>
      </c>
      <c r="G61" s="70"/>
      <c r="H61" s="3"/>
      <c r="I61" s="70"/>
      <c r="J61" s="3"/>
      <c r="K61" s="70"/>
      <c r="L61" s="3"/>
      <c r="M61" s="70">
        <v>26.9</v>
      </c>
      <c r="N61" s="45">
        <v>4</v>
      </c>
      <c r="O61" s="70"/>
      <c r="P61" s="3"/>
    </row>
    <row r="62" spans="1:16" x14ac:dyDescent="0.25">
      <c r="A62" s="103"/>
      <c r="B62" s="6" t="s">
        <v>155</v>
      </c>
      <c r="C62" s="6"/>
      <c r="D62" s="10">
        <v>3</v>
      </c>
      <c r="E62" s="70"/>
      <c r="F62" s="3"/>
      <c r="G62" s="70">
        <v>32.1</v>
      </c>
      <c r="H62" s="3">
        <v>3</v>
      </c>
      <c r="I62" s="70"/>
      <c r="J62" s="3"/>
      <c r="K62" s="70">
        <v>32.6</v>
      </c>
      <c r="L62" s="3">
        <v>3</v>
      </c>
      <c r="M62" s="70"/>
      <c r="N62" s="45"/>
      <c r="O62" s="70">
        <v>32</v>
      </c>
      <c r="P62" s="3">
        <v>3</v>
      </c>
    </row>
    <row r="63" spans="1:16" x14ac:dyDescent="0.25">
      <c r="A63" s="103"/>
      <c r="B63" s="6" t="s">
        <v>83</v>
      </c>
      <c r="C63" s="6"/>
      <c r="D63" s="10">
        <v>2</v>
      </c>
      <c r="E63" s="70"/>
      <c r="F63" s="3"/>
      <c r="G63" s="70"/>
      <c r="H63" s="3"/>
      <c r="I63" s="70"/>
      <c r="J63" s="3"/>
      <c r="K63" s="70"/>
      <c r="L63" s="3"/>
      <c r="M63" s="70"/>
      <c r="N63" s="45"/>
      <c r="O63" s="70"/>
      <c r="P63" s="3"/>
    </row>
    <row r="64" spans="1:16" x14ac:dyDescent="0.25">
      <c r="A64" s="103"/>
      <c r="B64" s="6" t="s">
        <v>82</v>
      </c>
      <c r="C64" s="6"/>
      <c r="D64" s="10">
        <v>1</v>
      </c>
      <c r="E64" s="70"/>
      <c r="F64" s="3"/>
      <c r="G64" s="70"/>
      <c r="H64" s="3"/>
      <c r="I64" s="70"/>
      <c r="J64" s="3"/>
      <c r="K64" s="70"/>
      <c r="L64" s="3"/>
      <c r="M64" s="70"/>
      <c r="N64" s="45"/>
      <c r="O64" s="70"/>
      <c r="P64" s="3"/>
    </row>
    <row r="65" spans="1:16" x14ac:dyDescent="0.25">
      <c r="A65" s="103"/>
      <c r="B65" s="6" t="s">
        <v>84</v>
      </c>
      <c r="C65" s="6"/>
      <c r="D65" s="10">
        <v>0</v>
      </c>
      <c r="E65" s="70"/>
      <c r="F65" s="3"/>
      <c r="G65" s="70"/>
      <c r="H65" s="3"/>
      <c r="I65" s="70"/>
      <c r="J65" s="3"/>
      <c r="K65" s="70"/>
      <c r="L65" s="3"/>
      <c r="M65" s="70"/>
      <c r="N65" s="45"/>
      <c r="O65" s="83"/>
      <c r="P65" s="3"/>
    </row>
    <row r="66" spans="1:16" ht="165" x14ac:dyDescent="0.25">
      <c r="A66" s="103" t="s">
        <v>85</v>
      </c>
      <c r="B66" s="4" t="s">
        <v>86</v>
      </c>
      <c r="C66" s="3" t="s">
        <v>28</v>
      </c>
      <c r="D66" s="6"/>
      <c r="E66" s="70"/>
      <c r="F66" s="3"/>
      <c r="G66" s="70"/>
      <c r="H66" s="3"/>
      <c r="I66" s="70"/>
      <c r="J66" s="3"/>
      <c r="K66" s="70"/>
      <c r="L66" s="3"/>
      <c r="M66" s="70"/>
      <c r="N66" s="45"/>
      <c r="O66" s="70"/>
      <c r="P66" s="3"/>
    </row>
    <row r="67" spans="1:16" ht="47.25" customHeight="1" x14ac:dyDescent="0.25">
      <c r="A67" s="103"/>
      <c r="B67" s="4" t="s">
        <v>87</v>
      </c>
      <c r="C67" s="6"/>
      <c r="D67" s="10">
        <v>5</v>
      </c>
      <c r="E67" s="70">
        <v>0</v>
      </c>
      <c r="F67" s="67">
        <v>5</v>
      </c>
      <c r="G67" s="70"/>
      <c r="H67" s="3"/>
      <c r="I67" s="70"/>
      <c r="J67" s="3"/>
      <c r="K67" s="70"/>
      <c r="L67" s="3"/>
      <c r="M67" s="70"/>
      <c r="N67" s="45"/>
      <c r="O67" s="70"/>
      <c r="P67" s="3"/>
    </row>
    <row r="68" spans="1:16" ht="30" x14ac:dyDescent="0.25">
      <c r="A68" s="103"/>
      <c r="B68" s="4" t="s">
        <v>88</v>
      </c>
      <c r="C68" s="6"/>
      <c r="D68" s="10">
        <v>4</v>
      </c>
      <c r="E68" s="70"/>
      <c r="F68" s="3"/>
      <c r="G68" s="70">
        <v>-11266.71</v>
      </c>
      <c r="H68" s="3">
        <v>4</v>
      </c>
      <c r="I68" s="84" t="s">
        <v>159</v>
      </c>
      <c r="J68" s="3">
        <v>4</v>
      </c>
      <c r="K68" s="70"/>
      <c r="L68" s="3"/>
      <c r="M68" s="70">
        <v>-0.1</v>
      </c>
      <c r="N68" s="45">
        <v>4</v>
      </c>
      <c r="O68" s="70">
        <v>-3</v>
      </c>
      <c r="P68" s="3">
        <v>4</v>
      </c>
    </row>
    <row r="69" spans="1:16" ht="30" x14ac:dyDescent="0.25">
      <c r="A69" s="103"/>
      <c r="B69" s="31" t="s">
        <v>89</v>
      </c>
      <c r="C69" s="6"/>
      <c r="D69" s="10">
        <v>2</v>
      </c>
      <c r="E69" s="70"/>
      <c r="F69" s="3"/>
      <c r="G69" s="70"/>
      <c r="H69" s="3"/>
      <c r="I69" s="70"/>
      <c r="J69" s="3"/>
      <c r="K69" s="70"/>
      <c r="L69" s="3"/>
      <c r="M69" s="70"/>
      <c r="N69" s="45"/>
      <c r="O69" s="70"/>
      <c r="P69" s="3"/>
    </row>
    <row r="70" spans="1:16" ht="30" x14ac:dyDescent="0.25">
      <c r="A70" s="103"/>
      <c r="B70" s="31" t="s">
        <v>90</v>
      </c>
      <c r="C70" s="6"/>
      <c r="D70" s="10">
        <v>0</v>
      </c>
      <c r="E70" s="70"/>
      <c r="F70" s="3"/>
      <c r="G70" s="84"/>
      <c r="H70" s="3"/>
      <c r="I70" s="84"/>
      <c r="J70" s="45"/>
      <c r="K70" s="84" t="s">
        <v>158</v>
      </c>
      <c r="L70" s="3">
        <v>0</v>
      </c>
      <c r="M70" s="70"/>
      <c r="N70" s="45"/>
      <c r="O70" s="84"/>
      <c r="P70" s="3"/>
    </row>
    <row r="71" spans="1:16" ht="135" x14ac:dyDescent="0.25">
      <c r="A71" s="103" t="s">
        <v>91</v>
      </c>
      <c r="B71" s="4" t="s">
        <v>92</v>
      </c>
      <c r="C71" s="3" t="s">
        <v>93</v>
      </c>
      <c r="D71" s="6"/>
      <c r="E71" s="70"/>
      <c r="F71" s="3"/>
      <c r="G71" s="70"/>
      <c r="H71" s="3"/>
      <c r="I71" s="70"/>
      <c r="J71" s="3"/>
      <c r="K71" s="70"/>
      <c r="L71" s="3"/>
      <c r="M71" s="70"/>
      <c r="N71" s="45"/>
      <c r="O71" s="70"/>
      <c r="P71" s="3"/>
    </row>
    <row r="72" spans="1:16" x14ac:dyDescent="0.25">
      <c r="A72" s="103"/>
      <c r="B72" s="31" t="s">
        <v>94</v>
      </c>
      <c r="C72" s="6"/>
      <c r="D72" s="10">
        <v>5</v>
      </c>
      <c r="E72" s="70">
        <v>0</v>
      </c>
      <c r="F72" s="67">
        <v>5</v>
      </c>
      <c r="G72" s="70">
        <v>0</v>
      </c>
      <c r="H72" s="3">
        <v>5</v>
      </c>
      <c r="I72" s="70">
        <v>0</v>
      </c>
      <c r="J72" s="3">
        <v>5</v>
      </c>
      <c r="K72" s="70">
        <v>0</v>
      </c>
      <c r="L72" s="3">
        <v>5</v>
      </c>
      <c r="M72" s="70">
        <v>0</v>
      </c>
      <c r="N72" s="45">
        <v>5</v>
      </c>
      <c r="O72" s="70">
        <v>0</v>
      </c>
      <c r="P72" s="3">
        <v>5</v>
      </c>
    </row>
    <row r="73" spans="1:16" x14ac:dyDescent="0.25">
      <c r="A73" s="103"/>
      <c r="B73" s="31" t="s">
        <v>95</v>
      </c>
      <c r="C73" s="6"/>
      <c r="D73" s="10">
        <v>0</v>
      </c>
      <c r="E73" s="70"/>
      <c r="F73" s="3"/>
      <c r="G73" s="70"/>
      <c r="H73" s="3"/>
      <c r="I73" s="70"/>
      <c r="J73" s="3"/>
      <c r="K73" s="70"/>
      <c r="L73" s="3"/>
      <c r="M73" s="70"/>
      <c r="N73" s="45"/>
      <c r="O73" s="70"/>
      <c r="P73" s="3"/>
    </row>
    <row r="74" spans="1:16" ht="150" x14ac:dyDescent="0.25">
      <c r="A74" s="103" t="s">
        <v>103</v>
      </c>
      <c r="B74" s="2" t="s">
        <v>96</v>
      </c>
      <c r="C74" s="5" t="s">
        <v>28</v>
      </c>
      <c r="D74" s="6"/>
      <c r="E74" s="70"/>
      <c r="F74" s="3"/>
      <c r="G74" s="70"/>
      <c r="H74" s="3"/>
      <c r="I74" s="70"/>
      <c r="J74" s="3"/>
      <c r="K74" s="70"/>
      <c r="L74" s="3"/>
      <c r="M74" s="70"/>
      <c r="N74" s="45"/>
      <c r="O74" s="70"/>
      <c r="P74" s="3"/>
    </row>
    <row r="75" spans="1:16" x14ac:dyDescent="0.25">
      <c r="A75" s="103"/>
      <c r="B75" s="18" t="s">
        <v>97</v>
      </c>
      <c r="C75" s="6"/>
      <c r="D75" s="10">
        <v>5</v>
      </c>
      <c r="E75" s="70">
        <v>0</v>
      </c>
      <c r="F75" s="67">
        <v>5</v>
      </c>
      <c r="G75" s="70">
        <v>0.14000000000000001</v>
      </c>
      <c r="H75" s="3">
        <v>5</v>
      </c>
      <c r="I75" s="70"/>
      <c r="J75" s="3"/>
      <c r="K75" s="70">
        <v>0.28000000000000003</v>
      </c>
      <c r="L75" s="3">
        <v>5</v>
      </c>
      <c r="M75" s="70">
        <v>0</v>
      </c>
      <c r="N75" s="45">
        <v>5</v>
      </c>
      <c r="O75" s="70">
        <v>0</v>
      </c>
      <c r="P75" s="3">
        <v>5</v>
      </c>
    </row>
    <row r="76" spans="1:16" x14ac:dyDescent="0.25">
      <c r="A76" s="103"/>
      <c r="B76" s="6" t="s">
        <v>98</v>
      </c>
      <c r="C76" s="6"/>
      <c r="D76" s="10">
        <v>4</v>
      </c>
      <c r="E76" s="70"/>
      <c r="F76" s="3"/>
      <c r="G76" s="70"/>
      <c r="H76" s="3"/>
      <c r="I76" s="70">
        <v>0.6</v>
      </c>
      <c r="J76" s="3">
        <v>4</v>
      </c>
      <c r="K76" s="70"/>
      <c r="L76" s="3"/>
      <c r="M76" s="70"/>
      <c r="N76" s="45"/>
      <c r="O76" s="70"/>
      <c r="P76" s="3"/>
    </row>
    <row r="77" spans="1:16" x14ac:dyDescent="0.25">
      <c r="A77" s="103"/>
      <c r="B77" s="6" t="s">
        <v>99</v>
      </c>
      <c r="C77" s="6"/>
      <c r="D77" s="10">
        <v>3</v>
      </c>
      <c r="E77" s="70"/>
      <c r="F77" s="3"/>
      <c r="G77" s="70"/>
      <c r="H77" s="3"/>
      <c r="I77" s="70"/>
      <c r="J77" s="3"/>
      <c r="K77" s="70"/>
      <c r="L77" s="3"/>
      <c r="M77" s="70"/>
      <c r="N77" s="45"/>
      <c r="O77" s="70"/>
      <c r="P77" s="3"/>
    </row>
    <row r="78" spans="1:16" x14ac:dyDescent="0.25">
      <c r="A78" s="103"/>
      <c r="B78" s="6" t="s">
        <v>100</v>
      </c>
      <c r="C78" s="6"/>
      <c r="D78" s="10">
        <v>2</v>
      </c>
      <c r="E78" s="70"/>
      <c r="F78" s="3"/>
      <c r="G78" s="70"/>
      <c r="H78" s="3"/>
      <c r="I78" s="70"/>
      <c r="J78" s="3"/>
      <c r="K78" s="70"/>
      <c r="L78" s="3"/>
      <c r="M78" s="70"/>
      <c r="N78" s="45"/>
      <c r="O78" s="70"/>
      <c r="P78" s="3"/>
    </row>
    <row r="79" spans="1:16" x14ac:dyDescent="0.25">
      <c r="A79" s="103"/>
      <c r="B79" s="6" t="s">
        <v>101</v>
      </c>
      <c r="C79" s="6"/>
      <c r="D79" s="10">
        <v>1</v>
      </c>
      <c r="E79" s="70"/>
      <c r="F79" s="3"/>
      <c r="G79" s="70"/>
      <c r="H79" s="3"/>
      <c r="I79" s="70"/>
      <c r="J79" s="3"/>
      <c r="K79" s="70"/>
      <c r="L79" s="3"/>
      <c r="M79" s="70"/>
      <c r="N79" s="45"/>
      <c r="O79" s="70"/>
      <c r="P79" s="3"/>
    </row>
    <row r="80" spans="1:16" x14ac:dyDescent="0.25">
      <c r="A80" s="103"/>
      <c r="B80" s="6" t="s">
        <v>102</v>
      </c>
      <c r="C80" s="6"/>
      <c r="D80" s="10">
        <v>0</v>
      </c>
      <c r="E80" s="70"/>
      <c r="F80" s="3"/>
      <c r="G80" s="70"/>
      <c r="H80" s="45"/>
      <c r="I80" s="70"/>
      <c r="J80" s="3"/>
      <c r="K80" s="70"/>
      <c r="L80" s="3"/>
      <c r="M80" s="70"/>
      <c r="N80" s="45"/>
      <c r="O80" s="70"/>
      <c r="P80" s="3"/>
    </row>
    <row r="81" spans="1:16" x14ac:dyDescent="0.25">
      <c r="A81" s="104" t="s">
        <v>104</v>
      </c>
      <c r="B81" s="105"/>
      <c r="C81" s="105"/>
      <c r="D81" s="72">
        <v>10</v>
      </c>
      <c r="E81" s="78"/>
      <c r="F81" s="90">
        <f>F83+F86</f>
        <v>10</v>
      </c>
      <c r="G81" s="78"/>
      <c r="H81" s="90">
        <f>H83+H86</f>
        <v>10</v>
      </c>
      <c r="I81" s="78"/>
      <c r="J81" s="90">
        <f>J83+J86</f>
        <v>10</v>
      </c>
      <c r="K81" s="78"/>
      <c r="L81" s="90">
        <f>L83+L86</f>
        <v>10</v>
      </c>
      <c r="M81" s="78"/>
      <c r="N81" s="90">
        <f>N83+N86</f>
        <v>10</v>
      </c>
      <c r="O81" s="78"/>
      <c r="P81" s="90">
        <f>P83+P86</f>
        <v>10</v>
      </c>
    </row>
    <row r="82" spans="1:16" ht="50.25" customHeight="1" x14ac:dyDescent="0.25">
      <c r="A82" s="100" t="s">
        <v>105</v>
      </c>
      <c r="B82" s="25" t="s">
        <v>106</v>
      </c>
      <c r="C82" s="16"/>
      <c r="D82" s="16"/>
      <c r="E82" s="74"/>
      <c r="F82" s="40"/>
      <c r="G82" s="74"/>
      <c r="H82" s="40"/>
      <c r="I82" s="74"/>
      <c r="J82" s="40"/>
      <c r="K82" s="74"/>
      <c r="L82" s="40"/>
      <c r="M82" s="74"/>
      <c r="N82" s="56"/>
      <c r="O82" s="74"/>
      <c r="P82" s="40"/>
    </row>
    <row r="83" spans="1:16" ht="45" x14ac:dyDescent="0.25">
      <c r="A83" s="101"/>
      <c r="B83" s="14" t="s">
        <v>107</v>
      </c>
      <c r="C83" s="17"/>
      <c r="D83" s="41">
        <v>5</v>
      </c>
      <c r="E83" s="76">
        <v>0</v>
      </c>
      <c r="F83" s="91">
        <v>5</v>
      </c>
      <c r="G83" s="76">
        <v>0</v>
      </c>
      <c r="H83" s="41">
        <v>5</v>
      </c>
      <c r="I83" s="76">
        <v>0</v>
      </c>
      <c r="J83" s="41">
        <v>5</v>
      </c>
      <c r="K83" s="76">
        <v>0</v>
      </c>
      <c r="L83" s="41">
        <v>5</v>
      </c>
      <c r="M83" s="76">
        <v>0</v>
      </c>
      <c r="N83" s="58">
        <v>5</v>
      </c>
      <c r="O83" s="76">
        <v>0</v>
      </c>
      <c r="P83" s="41">
        <v>5</v>
      </c>
    </row>
    <row r="84" spans="1:16" ht="45" x14ac:dyDescent="0.25">
      <c r="A84" s="102"/>
      <c r="B84" s="33" t="s">
        <v>108</v>
      </c>
      <c r="C84" s="18"/>
      <c r="D84" s="42">
        <v>0</v>
      </c>
      <c r="E84" s="77"/>
      <c r="F84" s="42"/>
      <c r="G84" s="77"/>
      <c r="H84" s="42"/>
      <c r="I84" s="77"/>
      <c r="J84" s="42"/>
      <c r="K84" s="77"/>
      <c r="L84" s="42"/>
      <c r="M84" s="77"/>
      <c r="N84" s="59"/>
      <c r="O84" s="77"/>
      <c r="P84" s="42"/>
    </row>
    <row r="85" spans="1:16" ht="30" x14ac:dyDescent="0.25">
      <c r="A85" s="100" t="s">
        <v>109</v>
      </c>
      <c r="B85" s="25" t="s">
        <v>110</v>
      </c>
      <c r="C85" s="16"/>
      <c r="D85" s="40"/>
      <c r="E85" s="74"/>
      <c r="F85" s="40"/>
      <c r="G85" s="74"/>
      <c r="H85" s="40"/>
      <c r="I85" s="74"/>
      <c r="J85" s="40"/>
      <c r="K85" s="74"/>
      <c r="L85" s="40"/>
      <c r="M85" s="74"/>
      <c r="N85" s="56"/>
      <c r="O85" s="74"/>
      <c r="P85" s="16"/>
    </row>
    <row r="86" spans="1:16" ht="60" x14ac:dyDescent="0.25">
      <c r="A86" s="101"/>
      <c r="B86" s="14" t="s">
        <v>111</v>
      </c>
      <c r="C86" s="17"/>
      <c r="D86" s="41">
        <v>5</v>
      </c>
      <c r="E86" s="76">
        <v>0</v>
      </c>
      <c r="F86" s="91">
        <v>5</v>
      </c>
      <c r="G86" s="76">
        <v>0</v>
      </c>
      <c r="H86" s="41">
        <v>5</v>
      </c>
      <c r="I86" s="76">
        <v>0</v>
      </c>
      <c r="J86" s="41">
        <v>5</v>
      </c>
      <c r="K86" s="76">
        <v>0</v>
      </c>
      <c r="L86" s="41">
        <v>5</v>
      </c>
      <c r="M86" s="76">
        <v>0</v>
      </c>
      <c r="N86" s="58">
        <v>5</v>
      </c>
      <c r="O86" s="76">
        <v>0</v>
      </c>
      <c r="P86" s="17">
        <v>5</v>
      </c>
    </row>
    <row r="87" spans="1:16" ht="45" x14ac:dyDescent="0.25">
      <c r="A87" s="102"/>
      <c r="B87" s="33" t="s">
        <v>112</v>
      </c>
      <c r="C87" s="18"/>
      <c r="D87" s="42">
        <v>0</v>
      </c>
      <c r="E87" s="77"/>
      <c r="F87" s="42"/>
      <c r="G87" s="77"/>
      <c r="H87" s="42"/>
      <c r="I87" s="77"/>
      <c r="J87" s="42"/>
      <c r="K87" s="77"/>
      <c r="L87" s="42"/>
      <c r="M87" s="77"/>
      <c r="N87" s="59"/>
      <c r="O87" s="77"/>
      <c r="P87" s="18"/>
    </row>
    <row r="88" spans="1:16" ht="45" customHeight="1" x14ac:dyDescent="0.25">
      <c r="A88" s="107" t="s">
        <v>113</v>
      </c>
      <c r="B88" s="108"/>
      <c r="C88" s="109"/>
      <c r="D88" s="72">
        <v>15</v>
      </c>
      <c r="E88" s="72"/>
      <c r="F88" s="72">
        <f>F92+F93+F94+F95+F96+F97+F99+F102+F103+F104+F105+F106+F107</f>
        <v>0</v>
      </c>
      <c r="G88" s="73"/>
      <c r="H88" s="72">
        <f>H92+H93+H94+H95+H96+H97+H99+H102+H103+H104+H105+H106+H107</f>
        <v>5</v>
      </c>
      <c r="I88" s="73"/>
      <c r="J88" s="72">
        <f>J92+J93+J94+J95+J96+J97+J99+J102+J103+J104+J105+J106+J107</f>
        <v>15</v>
      </c>
      <c r="K88" s="73"/>
      <c r="L88" s="72">
        <f>L92+L93+L94+L95+L96+L97+L99+L102+L103+L104+L105+L106+L107</f>
        <v>15</v>
      </c>
      <c r="M88" s="73"/>
      <c r="N88" s="72">
        <f>N92+N93+N94+N95+N96+N97+N99+N102+N103+N104+N105+N106+N107</f>
        <v>0</v>
      </c>
      <c r="O88" s="73"/>
      <c r="P88" s="72">
        <f>P92+P93+P94+P95+P96+P97+P99+P102+P103+P104+P105+P106+P107</f>
        <v>0</v>
      </c>
    </row>
    <row r="89" spans="1:16" ht="15" customHeight="1" x14ac:dyDescent="0.25">
      <c r="A89" s="103" t="s">
        <v>115</v>
      </c>
      <c r="B89" s="26" t="s">
        <v>116</v>
      </c>
      <c r="C89" s="16"/>
      <c r="D89" s="16"/>
      <c r="E89" s="75"/>
      <c r="G89" s="75"/>
      <c r="I89" s="75"/>
      <c r="K89" s="75"/>
      <c r="M89" s="75"/>
      <c r="N89" s="60"/>
      <c r="O89" s="85"/>
      <c r="P89" s="16"/>
    </row>
    <row r="90" spans="1:16" x14ac:dyDescent="0.25">
      <c r="A90" s="103"/>
      <c r="B90" s="26" t="s">
        <v>117</v>
      </c>
      <c r="C90" s="17"/>
      <c r="D90" s="17"/>
      <c r="E90" s="79"/>
      <c r="G90" s="79"/>
      <c r="I90" s="79"/>
      <c r="K90" s="79"/>
      <c r="M90" s="79"/>
      <c r="N90" s="60"/>
      <c r="O90" s="86"/>
      <c r="P90" s="17"/>
    </row>
    <row r="91" spans="1:16" ht="240" x14ac:dyDescent="0.25">
      <c r="A91" s="103"/>
      <c r="B91" s="32" t="s">
        <v>118</v>
      </c>
      <c r="C91" s="17"/>
      <c r="D91" s="41"/>
      <c r="E91" s="76" t="s">
        <v>152</v>
      </c>
      <c r="F91" s="92">
        <v>0</v>
      </c>
      <c r="G91" s="76" t="s">
        <v>152</v>
      </c>
      <c r="H91" s="46">
        <v>0</v>
      </c>
      <c r="I91" s="76"/>
      <c r="J91" s="46"/>
      <c r="K91" s="76"/>
      <c r="L91" s="46"/>
      <c r="M91" s="76" t="s">
        <v>152</v>
      </c>
      <c r="N91" s="61">
        <v>0</v>
      </c>
      <c r="O91" s="87" t="s">
        <v>152</v>
      </c>
      <c r="P91" s="55">
        <v>0</v>
      </c>
    </row>
    <row r="92" spans="1:16" ht="27.75" customHeight="1" x14ac:dyDescent="0.25">
      <c r="A92" s="103"/>
      <c r="B92" s="6" t="s">
        <v>119</v>
      </c>
      <c r="C92" s="7">
        <v>5</v>
      </c>
      <c r="D92" s="3"/>
      <c r="E92" s="70"/>
      <c r="F92" s="3"/>
      <c r="G92" s="70"/>
      <c r="H92" s="3"/>
      <c r="I92" s="70">
        <v>0</v>
      </c>
      <c r="J92" s="3">
        <v>5</v>
      </c>
      <c r="K92" s="70">
        <v>0</v>
      </c>
      <c r="L92" s="3">
        <v>5</v>
      </c>
      <c r="M92" s="70"/>
      <c r="N92" s="45"/>
      <c r="O92" s="70"/>
      <c r="P92" s="55"/>
    </row>
    <row r="93" spans="1:16" ht="28.5" customHeight="1" x14ac:dyDescent="0.25">
      <c r="A93" s="103"/>
      <c r="B93" s="35" t="s">
        <v>120</v>
      </c>
      <c r="C93" s="7">
        <v>4</v>
      </c>
      <c r="D93" s="3"/>
      <c r="E93" s="70"/>
      <c r="F93" s="3"/>
      <c r="G93" s="70"/>
      <c r="H93" s="3"/>
      <c r="I93" s="70"/>
      <c r="J93" s="3"/>
      <c r="K93" s="70"/>
      <c r="L93" s="3"/>
      <c r="M93" s="70"/>
      <c r="N93" s="45"/>
      <c r="O93" s="70"/>
      <c r="P93" s="3"/>
    </row>
    <row r="94" spans="1:16" ht="27.75" customHeight="1" x14ac:dyDescent="0.25">
      <c r="A94" s="103"/>
      <c r="B94" s="35" t="s">
        <v>122</v>
      </c>
      <c r="C94" s="7">
        <v>3</v>
      </c>
      <c r="D94" s="3"/>
      <c r="E94" s="70"/>
      <c r="F94" s="3"/>
      <c r="G94" s="70"/>
      <c r="H94" s="3"/>
      <c r="I94" s="70"/>
      <c r="J94" s="3"/>
      <c r="K94" s="70"/>
      <c r="L94" s="3"/>
      <c r="M94" s="70"/>
      <c r="N94" s="45"/>
      <c r="O94" s="70"/>
      <c r="P94" s="3"/>
    </row>
    <row r="95" spans="1:16" ht="26.25" customHeight="1" x14ac:dyDescent="0.25">
      <c r="A95" s="103"/>
      <c r="B95" s="35" t="s">
        <v>121</v>
      </c>
      <c r="C95" s="7">
        <v>2</v>
      </c>
      <c r="D95" s="3"/>
      <c r="E95" s="70"/>
      <c r="F95" s="3"/>
      <c r="G95" s="70"/>
      <c r="H95" s="3"/>
      <c r="I95" s="70"/>
      <c r="J95" s="3"/>
      <c r="K95" s="70"/>
      <c r="L95" s="3"/>
      <c r="M95" s="70"/>
      <c r="N95" s="45"/>
      <c r="O95" s="70"/>
      <c r="P95" s="3"/>
    </row>
    <row r="96" spans="1:16" ht="27" customHeight="1" x14ac:dyDescent="0.25">
      <c r="A96" s="103"/>
      <c r="B96" s="35" t="s">
        <v>123</v>
      </c>
      <c r="C96" s="7">
        <v>1</v>
      </c>
      <c r="D96" s="3"/>
      <c r="E96" s="70"/>
      <c r="F96" s="3"/>
      <c r="G96" s="70"/>
      <c r="H96" s="3"/>
      <c r="I96" s="70"/>
      <c r="J96" s="3"/>
      <c r="K96" s="70"/>
      <c r="L96" s="3"/>
      <c r="M96" s="70"/>
      <c r="N96" s="45"/>
      <c r="O96" s="70"/>
      <c r="P96" s="3"/>
    </row>
    <row r="97" spans="1:16" ht="15.75" customHeight="1" x14ac:dyDescent="0.25">
      <c r="A97" s="103"/>
      <c r="B97" s="35" t="s">
        <v>124</v>
      </c>
      <c r="C97" s="7">
        <v>0</v>
      </c>
      <c r="D97" s="3"/>
      <c r="E97" s="70"/>
      <c r="F97" s="3"/>
      <c r="G97" s="70"/>
      <c r="H97" s="3"/>
      <c r="I97" s="70"/>
      <c r="J97" s="3"/>
      <c r="K97" s="70"/>
      <c r="L97" s="3"/>
      <c r="M97" s="70"/>
      <c r="N97" s="45"/>
      <c r="O97" s="70"/>
      <c r="P97" s="3"/>
    </row>
    <row r="98" spans="1:16" ht="225" x14ac:dyDescent="0.25">
      <c r="A98" s="100" t="s">
        <v>125</v>
      </c>
      <c r="B98" s="25" t="s">
        <v>126</v>
      </c>
      <c r="C98" s="16"/>
      <c r="D98" s="40"/>
      <c r="E98" s="74"/>
      <c r="F98" s="40"/>
      <c r="G98" s="74"/>
      <c r="H98" s="40"/>
      <c r="I98" s="74"/>
      <c r="J98" s="40"/>
      <c r="K98" s="74"/>
      <c r="L98" s="40"/>
      <c r="M98" s="74"/>
      <c r="N98" s="56"/>
      <c r="O98" s="74"/>
      <c r="P98" s="53"/>
    </row>
    <row r="99" spans="1:16" ht="60" x14ac:dyDescent="0.25">
      <c r="A99" s="101"/>
      <c r="B99" s="14" t="s">
        <v>127</v>
      </c>
      <c r="C99" s="17"/>
      <c r="D99" s="41">
        <v>5</v>
      </c>
      <c r="E99" s="76" t="s">
        <v>152</v>
      </c>
      <c r="F99" s="91">
        <v>0</v>
      </c>
      <c r="G99" s="76">
        <v>0</v>
      </c>
      <c r="H99" s="51">
        <v>5</v>
      </c>
      <c r="I99" s="76">
        <v>0</v>
      </c>
      <c r="J99" s="41">
        <v>5</v>
      </c>
      <c r="K99" s="76">
        <v>0</v>
      </c>
      <c r="L99" s="41">
        <v>5</v>
      </c>
      <c r="M99" s="76" t="s">
        <v>152</v>
      </c>
      <c r="N99" s="58">
        <v>0</v>
      </c>
      <c r="O99" s="76" t="s">
        <v>152</v>
      </c>
      <c r="P99" s="54">
        <v>0</v>
      </c>
    </row>
    <row r="100" spans="1:16" ht="60" x14ac:dyDescent="0.25">
      <c r="A100" s="102"/>
      <c r="B100" s="33" t="s">
        <v>128</v>
      </c>
      <c r="C100" s="18"/>
      <c r="D100" s="42">
        <v>0</v>
      </c>
      <c r="E100" s="77"/>
      <c r="F100" s="42"/>
      <c r="G100" s="77"/>
      <c r="H100" s="52"/>
      <c r="I100" s="77"/>
      <c r="J100" s="42"/>
      <c r="K100" s="77"/>
      <c r="L100" s="42"/>
      <c r="M100" s="77"/>
      <c r="N100" s="59"/>
      <c r="O100" s="77"/>
      <c r="P100" s="55"/>
    </row>
    <row r="101" spans="1:16" ht="210" x14ac:dyDescent="0.25">
      <c r="A101" s="103" t="s">
        <v>129</v>
      </c>
      <c r="B101" s="4" t="s">
        <v>130</v>
      </c>
      <c r="C101" s="6"/>
      <c r="D101" s="3"/>
      <c r="E101" s="70" t="s">
        <v>152</v>
      </c>
      <c r="F101" s="67">
        <v>0</v>
      </c>
      <c r="G101" s="70" t="s">
        <v>152</v>
      </c>
      <c r="H101" s="3">
        <v>0</v>
      </c>
      <c r="I101" s="70"/>
      <c r="J101" s="3"/>
      <c r="K101" s="70"/>
      <c r="L101" s="3"/>
      <c r="M101" s="70" t="s">
        <v>152</v>
      </c>
      <c r="N101" s="45">
        <v>0</v>
      </c>
      <c r="O101" s="70" t="s">
        <v>152</v>
      </c>
      <c r="P101" s="3">
        <v>0</v>
      </c>
    </row>
    <row r="102" spans="1:16" x14ac:dyDescent="0.25">
      <c r="A102" s="103"/>
      <c r="B102" s="36" t="s">
        <v>131</v>
      </c>
      <c r="C102" s="6"/>
      <c r="D102" s="3">
        <v>5</v>
      </c>
      <c r="E102" s="70"/>
      <c r="F102" s="3"/>
      <c r="G102" s="70"/>
      <c r="H102" s="3"/>
      <c r="I102" s="70">
        <v>0</v>
      </c>
      <c r="J102" s="3">
        <v>5</v>
      </c>
      <c r="K102" s="70">
        <v>0</v>
      </c>
      <c r="L102" s="3">
        <v>5</v>
      </c>
      <c r="M102" s="70"/>
      <c r="N102" s="45"/>
      <c r="O102" s="70"/>
      <c r="P102" s="3"/>
    </row>
    <row r="103" spans="1:16" x14ac:dyDescent="0.25">
      <c r="A103" s="103"/>
      <c r="B103" s="37" t="s">
        <v>132</v>
      </c>
      <c r="C103" s="6"/>
      <c r="D103" s="3">
        <v>4</v>
      </c>
      <c r="E103" s="70"/>
      <c r="F103" s="3"/>
      <c r="G103" s="70"/>
      <c r="H103" s="3"/>
      <c r="I103" s="70"/>
      <c r="J103" s="3"/>
      <c r="K103" s="70"/>
      <c r="L103" s="3"/>
      <c r="M103" s="70"/>
      <c r="N103" s="45"/>
      <c r="O103" s="70"/>
      <c r="P103" s="3"/>
    </row>
    <row r="104" spans="1:16" x14ac:dyDescent="0.25">
      <c r="A104" s="103"/>
      <c r="B104" s="37" t="s">
        <v>133</v>
      </c>
      <c r="C104" s="6"/>
      <c r="D104" s="3">
        <v>3</v>
      </c>
      <c r="E104" s="70"/>
      <c r="F104" s="3"/>
      <c r="G104" s="70"/>
      <c r="H104" s="3"/>
      <c r="I104" s="70"/>
      <c r="J104" s="3"/>
      <c r="K104" s="70"/>
      <c r="L104" s="3"/>
      <c r="M104" s="70"/>
      <c r="N104" s="45"/>
      <c r="O104" s="70"/>
      <c r="P104" s="3"/>
    </row>
    <row r="105" spans="1:16" x14ac:dyDescent="0.25">
      <c r="A105" s="103"/>
      <c r="B105" s="37" t="s">
        <v>134</v>
      </c>
      <c r="C105" s="6"/>
      <c r="D105" s="3">
        <v>2</v>
      </c>
      <c r="E105" s="70"/>
      <c r="F105" s="3"/>
      <c r="G105" s="70"/>
      <c r="H105" s="3"/>
      <c r="I105" s="70"/>
      <c r="J105" s="3"/>
      <c r="K105" s="70"/>
      <c r="L105" s="3"/>
      <c r="M105" s="70"/>
      <c r="N105" s="45"/>
      <c r="O105" s="70"/>
      <c r="P105" s="3"/>
    </row>
    <row r="106" spans="1:16" x14ac:dyDescent="0.25">
      <c r="A106" s="103"/>
      <c r="B106" s="37" t="s">
        <v>135</v>
      </c>
      <c r="C106" s="6"/>
      <c r="D106" s="3">
        <v>1</v>
      </c>
      <c r="E106" s="70"/>
      <c r="F106" s="3"/>
      <c r="G106" s="70"/>
      <c r="H106" s="3"/>
      <c r="I106" s="70"/>
      <c r="J106" s="3"/>
      <c r="K106" s="70"/>
      <c r="L106" s="3"/>
      <c r="M106" s="70"/>
      <c r="N106" s="45"/>
      <c r="O106" s="70"/>
      <c r="P106" s="3"/>
    </row>
    <row r="107" spans="1:16" x14ac:dyDescent="0.25">
      <c r="A107" s="103"/>
      <c r="B107" s="37" t="s">
        <v>136</v>
      </c>
      <c r="C107" s="6"/>
      <c r="D107" s="3">
        <v>0</v>
      </c>
      <c r="E107" s="70"/>
      <c r="F107" s="3"/>
      <c r="G107" s="70"/>
      <c r="H107" s="3"/>
      <c r="I107" s="70"/>
      <c r="J107" s="3"/>
      <c r="K107" s="70"/>
      <c r="L107" s="3"/>
      <c r="M107" s="70"/>
      <c r="N107" s="45"/>
      <c r="O107" s="70"/>
      <c r="P107" s="3"/>
    </row>
    <row r="108" spans="1:16" x14ac:dyDescent="0.25">
      <c r="A108" s="104" t="s">
        <v>137</v>
      </c>
      <c r="B108" s="105"/>
      <c r="C108" s="106"/>
      <c r="D108" s="70">
        <v>15</v>
      </c>
      <c r="E108" s="70"/>
      <c r="F108" s="70">
        <f>F110+F111+F112+F113+F114+F115</f>
        <v>0</v>
      </c>
      <c r="G108" s="70"/>
      <c r="H108" s="70">
        <f>H110+H111+H112+H113+H114+H115</f>
        <v>0</v>
      </c>
      <c r="I108" s="70"/>
      <c r="J108" s="70">
        <f>J110+J111+J112+J113+J114+J115</f>
        <v>0</v>
      </c>
      <c r="K108" s="70"/>
      <c r="L108" s="70">
        <f>L110+L111+L112+L113+L114+L115</f>
        <v>0</v>
      </c>
      <c r="M108" s="70"/>
      <c r="N108" s="70"/>
      <c r="O108" s="70"/>
      <c r="P108" s="70">
        <f>P110+P111+P112+P113+P114+P115</f>
        <v>0</v>
      </c>
    </row>
    <row r="109" spans="1:16" ht="225" x14ac:dyDescent="0.25">
      <c r="A109" s="102" t="s">
        <v>139</v>
      </c>
      <c r="B109" s="2" t="s">
        <v>138</v>
      </c>
      <c r="C109" s="5" t="s">
        <v>28</v>
      </c>
      <c r="D109" s="3"/>
      <c r="E109" s="80" t="s">
        <v>156</v>
      </c>
      <c r="F109" s="93" t="s">
        <v>152</v>
      </c>
      <c r="G109" s="80"/>
      <c r="H109" s="62" t="s">
        <v>152</v>
      </c>
      <c r="I109" s="70"/>
      <c r="J109" s="45"/>
      <c r="K109" s="70"/>
      <c r="L109" s="45"/>
      <c r="M109" s="80" t="s">
        <v>156</v>
      </c>
      <c r="N109" s="62" t="s">
        <v>152</v>
      </c>
      <c r="O109" s="80" t="s">
        <v>156</v>
      </c>
      <c r="P109" s="62" t="s">
        <v>152</v>
      </c>
    </row>
    <row r="110" spans="1:16" x14ac:dyDescent="0.25">
      <c r="A110" s="103"/>
      <c r="B110" s="36" t="s">
        <v>140</v>
      </c>
      <c r="C110" s="6"/>
      <c r="D110" s="3">
        <v>5</v>
      </c>
      <c r="E110" s="70"/>
      <c r="F110" s="3"/>
      <c r="G110" s="70"/>
      <c r="H110" s="45"/>
      <c r="I110" s="70"/>
      <c r="J110" s="45"/>
      <c r="K110" s="70"/>
      <c r="L110" s="45"/>
      <c r="M110" s="70"/>
      <c r="N110" s="45"/>
      <c r="O110" s="70"/>
      <c r="P110" s="3"/>
    </row>
    <row r="111" spans="1:16" x14ac:dyDescent="0.25">
      <c r="A111" s="103"/>
      <c r="B111" s="37" t="s">
        <v>141</v>
      </c>
      <c r="C111" s="6"/>
      <c r="D111" s="3">
        <v>4</v>
      </c>
      <c r="E111" s="70"/>
      <c r="F111" s="3"/>
      <c r="G111" s="70"/>
      <c r="H111" s="45"/>
      <c r="I111" s="70"/>
      <c r="J111" s="45"/>
      <c r="K111" s="70"/>
      <c r="L111" s="45"/>
      <c r="M111" s="70"/>
      <c r="N111" s="45"/>
      <c r="O111" s="70"/>
      <c r="P111" s="3"/>
    </row>
    <row r="112" spans="1:16" x14ac:dyDescent="0.25">
      <c r="A112" s="103"/>
      <c r="B112" s="37" t="s">
        <v>142</v>
      </c>
      <c r="C112" s="6"/>
      <c r="D112" s="3">
        <v>3</v>
      </c>
      <c r="E112" s="70"/>
      <c r="F112" s="3"/>
      <c r="G112" s="70"/>
      <c r="H112" s="45"/>
      <c r="I112" s="70"/>
      <c r="J112" s="45"/>
      <c r="K112" s="70"/>
      <c r="L112" s="45"/>
      <c r="M112" s="70"/>
      <c r="N112" s="45"/>
      <c r="O112" s="70"/>
      <c r="P112" s="3"/>
    </row>
    <row r="113" spans="1:16" x14ac:dyDescent="0.25">
      <c r="A113" s="103"/>
      <c r="B113" s="37" t="s">
        <v>143</v>
      </c>
      <c r="C113" s="6"/>
      <c r="D113" s="3">
        <v>2</v>
      </c>
      <c r="E113" s="70"/>
      <c r="F113" s="3"/>
      <c r="G113" s="70"/>
      <c r="H113" s="45"/>
      <c r="I113" s="70"/>
      <c r="J113" s="45"/>
      <c r="K113" s="70"/>
      <c r="L113" s="45"/>
      <c r="M113" s="70"/>
      <c r="N113" s="45"/>
      <c r="O113" s="70"/>
      <c r="P113" s="3"/>
    </row>
    <row r="114" spans="1:16" x14ac:dyDescent="0.25">
      <c r="A114" s="103"/>
      <c r="B114" s="37" t="s">
        <v>144</v>
      </c>
      <c r="C114" s="6"/>
      <c r="D114" s="3">
        <v>1</v>
      </c>
      <c r="E114" s="70"/>
      <c r="F114" s="3"/>
      <c r="G114" s="70"/>
      <c r="H114" s="45"/>
      <c r="I114" s="70"/>
      <c r="J114" s="45"/>
      <c r="K114" s="70"/>
      <c r="L114" s="45"/>
      <c r="M114" s="70"/>
      <c r="N114" s="45"/>
      <c r="O114" s="70"/>
      <c r="P114" s="3"/>
    </row>
    <row r="115" spans="1:16" x14ac:dyDescent="0.25">
      <c r="A115" s="100"/>
      <c r="B115" s="25" t="s">
        <v>145</v>
      </c>
      <c r="C115" s="16"/>
      <c r="D115" s="40">
        <v>0</v>
      </c>
      <c r="E115" s="70"/>
      <c r="F115" s="3"/>
      <c r="G115" s="74">
        <v>100</v>
      </c>
      <c r="H115" s="68">
        <v>0</v>
      </c>
      <c r="I115" s="74">
        <v>100</v>
      </c>
      <c r="J115" s="68">
        <v>0</v>
      </c>
      <c r="K115" s="74">
        <v>100</v>
      </c>
      <c r="L115" s="68">
        <v>0</v>
      </c>
      <c r="M115" s="74"/>
      <c r="N115" s="68"/>
      <c r="O115" s="74"/>
      <c r="P115" s="40">
        <v>0</v>
      </c>
    </row>
    <row r="116" spans="1:16" ht="75" x14ac:dyDescent="0.25">
      <c r="A116" s="100" t="s">
        <v>146</v>
      </c>
      <c r="B116" s="38" t="s">
        <v>147</v>
      </c>
      <c r="C116" s="20"/>
      <c r="D116" s="47"/>
      <c r="E116" s="74" t="s">
        <v>152</v>
      </c>
      <c r="F116" s="94" t="s">
        <v>152</v>
      </c>
      <c r="G116" s="74" t="s">
        <v>152</v>
      </c>
      <c r="H116" s="48" t="s">
        <v>152</v>
      </c>
      <c r="I116" s="74" t="s">
        <v>152</v>
      </c>
      <c r="J116" s="48" t="s">
        <v>152</v>
      </c>
      <c r="K116" s="74" t="s">
        <v>152</v>
      </c>
      <c r="L116" s="48" t="s">
        <v>152</v>
      </c>
      <c r="M116" s="74" t="s">
        <v>152</v>
      </c>
      <c r="N116" s="63" t="s">
        <v>152</v>
      </c>
      <c r="O116" s="74" t="s">
        <v>152</v>
      </c>
      <c r="P116" s="40" t="s">
        <v>152</v>
      </c>
    </row>
    <row r="117" spans="1:16" ht="75" x14ac:dyDescent="0.25">
      <c r="A117" s="101"/>
      <c r="B117" s="32" t="s">
        <v>148</v>
      </c>
      <c r="C117" s="21"/>
      <c r="D117" s="49">
        <v>5</v>
      </c>
      <c r="E117" s="76" t="s">
        <v>152</v>
      </c>
      <c r="F117" s="95" t="s">
        <v>152</v>
      </c>
      <c r="G117" s="76" t="s">
        <v>152</v>
      </c>
      <c r="H117" s="50" t="s">
        <v>152</v>
      </c>
      <c r="I117" s="76" t="s">
        <v>152</v>
      </c>
      <c r="J117" s="50" t="s">
        <v>152</v>
      </c>
      <c r="K117" s="76" t="s">
        <v>152</v>
      </c>
      <c r="L117" s="50" t="s">
        <v>152</v>
      </c>
      <c r="M117" s="76" t="s">
        <v>152</v>
      </c>
      <c r="N117" s="64" t="s">
        <v>152</v>
      </c>
      <c r="O117" s="76" t="s">
        <v>152</v>
      </c>
      <c r="P117" s="41" t="s">
        <v>152</v>
      </c>
    </row>
    <row r="118" spans="1:16" ht="75" x14ac:dyDescent="0.25">
      <c r="A118" s="102"/>
      <c r="B118" s="39" t="s">
        <v>149</v>
      </c>
      <c r="C118" s="21"/>
      <c r="D118" s="49">
        <v>0</v>
      </c>
      <c r="E118" s="76" t="s">
        <v>152</v>
      </c>
      <c r="F118" s="95" t="s">
        <v>152</v>
      </c>
      <c r="G118" s="76" t="s">
        <v>152</v>
      </c>
      <c r="H118" s="50" t="s">
        <v>152</v>
      </c>
      <c r="I118" s="76" t="s">
        <v>152</v>
      </c>
      <c r="J118" s="50" t="s">
        <v>152</v>
      </c>
      <c r="K118" s="76" t="s">
        <v>152</v>
      </c>
      <c r="L118" s="50" t="s">
        <v>152</v>
      </c>
      <c r="M118" s="76" t="s">
        <v>152</v>
      </c>
      <c r="N118" s="64" t="s">
        <v>152</v>
      </c>
      <c r="O118" s="76" t="s">
        <v>152</v>
      </c>
      <c r="P118" s="41" t="s">
        <v>152</v>
      </c>
    </row>
    <row r="119" spans="1:16" ht="206.25" customHeight="1" x14ac:dyDescent="0.25">
      <c r="A119" s="123" t="s">
        <v>150</v>
      </c>
      <c r="B119" s="4" t="s">
        <v>151</v>
      </c>
      <c r="C119" s="35"/>
      <c r="D119" s="3">
        <v>0</v>
      </c>
      <c r="E119" s="80" t="s">
        <v>156</v>
      </c>
      <c r="F119" s="93" t="s">
        <v>152</v>
      </c>
      <c r="G119" s="80" t="s">
        <v>156</v>
      </c>
      <c r="H119" s="5" t="s">
        <v>152</v>
      </c>
      <c r="I119" s="80" t="s">
        <v>156</v>
      </c>
      <c r="J119" s="62"/>
      <c r="K119" s="80" t="s">
        <v>156</v>
      </c>
      <c r="L119" s="62" t="s">
        <v>152</v>
      </c>
      <c r="M119" s="80" t="s">
        <v>156</v>
      </c>
      <c r="N119" s="62" t="s">
        <v>152</v>
      </c>
      <c r="O119" s="80" t="s">
        <v>156</v>
      </c>
      <c r="P119" s="5" t="s">
        <v>152</v>
      </c>
    </row>
    <row r="120" spans="1:16" x14ac:dyDescent="0.25">
      <c r="A120" s="123"/>
      <c r="B120" s="36" t="s">
        <v>140</v>
      </c>
      <c r="C120" s="6"/>
      <c r="D120" s="3">
        <v>5</v>
      </c>
      <c r="E120" s="81"/>
      <c r="F120" s="65"/>
      <c r="G120" s="81"/>
      <c r="H120" s="65"/>
      <c r="I120" s="81"/>
      <c r="J120" s="65"/>
      <c r="K120" s="72"/>
      <c r="L120" s="65"/>
      <c r="M120" s="81"/>
      <c r="N120" s="65"/>
      <c r="O120" s="81"/>
      <c r="P120" s="65"/>
    </row>
    <row r="121" spans="1:16" x14ac:dyDescent="0.25">
      <c r="A121" s="123"/>
      <c r="B121" s="37" t="s">
        <v>141</v>
      </c>
      <c r="C121" s="6"/>
      <c r="D121" s="3">
        <v>4</v>
      </c>
      <c r="E121" s="81"/>
      <c r="F121" s="6"/>
      <c r="G121" s="81"/>
      <c r="H121" s="6"/>
      <c r="I121" s="81"/>
      <c r="J121" s="6"/>
      <c r="K121" s="72"/>
      <c r="L121" s="6"/>
      <c r="M121" s="81"/>
      <c r="N121" s="6"/>
      <c r="O121" s="81"/>
      <c r="P121" s="6"/>
    </row>
    <row r="122" spans="1:16" x14ac:dyDescent="0.25">
      <c r="A122" s="123"/>
      <c r="B122" s="37" t="s">
        <v>142</v>
      </c>
      <c r="C122" s="6"/>
      <c r="D122" s="3">
        <v>3</v>
      </c>
      <c r="E122" s="81"/>
      <c r="F122" s="6"/>
      <c r="G122" s="81"/>
      <c r="H122" s="6"/>
      <c r="I122" s="81"/>
      <c r="J122" s="6"/>
      <c r="K122" s="72"/>
      <c r="L122" s="6"/>
      <c r="M122" s="81"/>
      <c r="N122" s="6"/>
      <c r="O122" s="81"/>
      <c r="P122" s="6"/>
    </row>
    <row r="123" spans="1:16" x14ac:dyDescent="0.25">
      <c r="A123" s="123"/>
      <c r="B123" s="37" t="s">
        <v>143</v>
      </c>
      <c r="C123" s="6"/>
      <c r="D123" s="3">
        <v>2</v>
      </c>
      <c r="E123" s="81"/>
      <c r="F123" s="6"/>
      <c r="G123" s="81"/>
      <c r="H123" s="6"/>
      <c r="I123" s="81"/>
      <c r="J123" s="6"/>
      <c r="K123" s="72"/>
      <c r="L123" s="6"/>
      <c r="M123" s="81"/>
      <c r="N123" s="6"/>
      <c r="O123" s="81"/>
      <c r="P123" s="6"/>
    </row>
    <row r="124" spans="1:16" x14ac:dyDescent="0.25">
      <c r="A124" s="123"/>
      <c r="B124" s="37" t="s">
        <v>144</v>
      </c>
      <c r="C124" s="6"/>
      <c r="D124" s="3">
        <v>1</v>
      </c>
      <c r="E124" s="81"/>
      <c r="F124" s="6"/>
      <c r="G124" s="81"/>
      <c r="H124" s="6"/>
      <c r="I124" s="81"/>
      <c r="J124" s="6"/>
      <c r="K124" s="72"/>
      <c r="L124" s="6"/>
      <c r="M124" s="81"/>
      <c r="N124" s="6"/>
      <c r="O124" s="81"/>
      <c r="P124" s="6"/>
    </row>
    <row r="125" spans="1:16" x14ac:dyDescent="0.25">
      <c r="A125" s="123"/>
      <c r="B125" s="37" t="s">
        <v>145</v>
      </c>
      <c r="C125" s="6"/>
      <c r="D125" s="3">
        <v>0</v>
      </c>
      <c r="E125" s="81"/>
      <c r="F125" s="6"/>
      <c r="G125" s="81"/>
      <c r="H125" s="6"/>
      <c r="I125" s="81"/>
      <c r="J125" s="6"/>
      <c r="K125" s="72"/>
      <c r="L125" s="6"/>
      <c r="M125" s="81"/>
      <c r="N125" s="6"/>
      <c r="O125" s="81"/>
      <c r="P125" s="6"/>
    </row>
    <row r="126" spans="1:16" x14ac:dyDescent="0.25">
      <c r="F126" s="99">
        <f>F108+F88+F81+F35+F6</f>
        <v>64</v>
      </c>
      <c r="H126" s="99">
        <f>H108+H88+H81+H35+H6</f>
        <v>62</v>
      </c>
      <c r="J126" s="99">
        <f>J108+J88+J81+J35+J6</f>
        <v>74</v>
      </c>
      <c r="L126" s="99">
        <f>L108+L88+L81+L35+L6</f>
        <v>67</v>
      </c>
      <c r="N126" s="99">
        <f>N108+N88+N81+N35+N6</f>
        <v>62</v>
      </c>
      <c r="P126" s="99">
        <f>P108+P88+P81+P35+P6</f>
        <v>59</v>
      </c>
    </row>
    <row r="127" spans="1:16" x14ac:dyDescent="0.25">
      <c r="F127">
        <v>501</v>
      </c>
      <c r="H127">
        <v>502</v>
      </c>
      <c r="J127">
        <v>503</v>
      </c>
      <c r="L127">
        <v>504</v>
      </c>
      <c r="N127">
        <v>505</v>
      </c>
      <c r="P127">
        <v>507</v>
      </c>
    </row>
  </sheetData>
  <mergeCells count="44">
    <mergeCell ref="A119:A125"/>
    <mergeCell ref="A1:P1"/>
    <mergeCell ref="A21:A27"/>
    <mergeCell ref="A28:A34"/>
    <mergeCell ref="A3:A4"/>
    <mergeCell ref="B3:B4"/>
    <mergeCell ref="C3:C4"/>
    <mergeCell ref="D3:D4"/>
    <mergeCell ref="A7:A13"/>
    <mergeCell ref="E3:F3"/>
    <mergeCell ref="G3:H3"/>
    <mergeCell ref="I3:J3"/>
    <mergeCell ref="K3:L3"/>
    <mergeCell ref="M3:N3"/>
    <mergeCell ref="O3:P3"/>
    <mergeCell ref="A6:C6"/>
    <mergeCell ref="A14:A20"/>
    <mergeCell ref="A88:C88"/>
    <mergeCell ref="L56:L59"/>
    <mergeCell ref="N56:N59"/>
    <mergeCell ref="P56:P59"/>
    <mergeCell ref="C53:C55"/>
    <mergeCell ref="A66:A70"/>
    <mergeCell ref="A71:A73"/>
    <mergeCell ref="C56:C59"/>
    <mergeCell ref="A56:A65"/>
    <mergeCell ref="D56:D59"/>
    <mergeCell ref="H56:H59"/>
    <mergeCell ref="J56:J59"/>
    <mergeCell ref="A53:A55"/>
    <mergeCell ref="A74:A80"/>
    <mergeCell ref="A82:A84"/>
    <mergeCell ref="A85:A87"/>
    <mergeCell ref="A35:C35"/>
    <mergeCell ref="A81:C81"/>
    <mergeCell ref="A36:A42"/>
    <mergeCell ref="A43:A49"/>
    <mergeCell ref="A50:A52"/>
    <mergeCell ref="A116:A118"/>
    <mergeCell ref="A89:A97"/>
    <mergeCell ref="A98:A100"/>
    <mergeCell ref="A101:A107"/>
    <mergeCell ref="A109:A115"/>
    <mergeCell ref="A108:C108"/>
  </mergeCells>
  <hyperlinks>
    <hyperlink ref="B91" r:id="rId1" display="consultantplus://offline/ref=D99E0346402EA306E35DD3C333904EBE4FDEC1E257AF34E160D3E212590529C5D885977DCF9C5E42219AEAA127E67EF9BC35EE182782B65ECC9D84SCRBG"/>
  </hyperlinks>
  <pageMargins left="0.39370078740157483" right="0.31496062992125984" top="0.15748031496062992" bottom="0.15748031496062992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2025-02-19T09:43:42Z</dcterms:modified>
</cp:coreProperties>
</file>