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8" yWindow="96" windowWidth="23148" windowHeight="120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</definedNames>
  <calcPr calcId="145621"/>
</workbook>
</file>

<file path=xl/calcChain.xml><?xml version="1.0" encoding="utf-8"?>
<calcChain xmlns="http://schemas.openxmlformats.org/spreadsheetml/2006/main">
  <c r="H40" i="1" l="1"/>
  <c r="G40" i="1"/>
  <c r="G67" i="1" l="1"/>
  <c r="G85" i="1" s="1"/>
  <c r="H67" i="1"/>
  <c r="H85" i="1" s="1"/>
  <c r="H66" i="1"/>
  <c r="G66" i="1"/>
  <c r="H74" i="1"/>
  <c r="G74" i="1"/>
  <c r="H22" i="1"/>
  <c r="H45" i="1" s="1"/>
  <c r="G22" i="1"/>
  <c r="H21" i="1"/>
  <c r="H44" i="1" s="1"/>
  <c r="G21" i="1"/>
  <c r="G44" i="1" s="1"/>
  <c r="H34" i="1"/>
  <c r="G34" i="1"/>
  <c r="F43" i="1"/>
  <c r="F44" i="1"/>
  <c r="F45" i="1"/>
  <c r="F40" i="1"/>
  <c r="F41" i="1"/>
  <c r="F42" i="1"/>
  <c r="F37" i="1"/>
  <c r="F38" i="1"/>
  <c r="F39" i="1"/>
  <c r="H37" i="1"/>
  <c r="G37" i="1"/>
  <c r="G20" i="1" l="1"/>
  <c r="H88" i="1"/>
  <c r="H65" i="1"/>
  <c r="G65" i="1"/>
  <c r="H43" i="1"/>
  <c r="H20" i="1"/>
  <c r="G45" i="1"/>
  <c r="F86" i="1"/>
  <c r="F87" i="1"/>
  <c r="F88" i="1"/>
  <c r="F83" i="1"/>
  <c r="F84" i="1"/>
  <c r="F85" i="1"/>
  <c r="F74" i="1"/>
  <c r="F75" i="1"/>
  <c r="F76" i="1"/>
  <c r="F65" i="1"/>
  <c r="F66" i="1"/>
  <c r="F67" i="1"/>
  <c r="F57" i="1"/>
  <c r="F58" i="1"/>
  <c r="F59" i="1"/>
  <c r="F52" i="1"/>
  <c r="F53" i="1"/>
  <c r="F54" i="1"/>
  <c r="F47" i="1"/>
  <c r="F48" i="1"/>
  <c r="F49" i="1"/>
  <c r="F23" i="1"/>
  <c r="F24" i="1"/>
  <c r="F25" i="1"/>
  <c r="G43" i="1" l="1"/>
  <c r="G88" i="1"/>
  <c r="H48" i="1"/>
  <c r="H84" i="1" s="1"/>
  <c r="G48" i="1"/>
  <c r="G84" i="1" s="1"/>
  <c r="G83" i="1" l="1"/>
  <c r="G87" i="1"/>
  <c r="G86" i="1" s="1"/>
  <c r="H87" i="1"/>
  <c r="H86" i="1" s="1"/>
  <c r="H83" i="1"/>
  <c r="H57" i="1"/>
  <c r="H28" i="1"/>
  <c r="G28" i="1"/>
  <c r="G47" i="1" l="1"/>
  <c r="H47" i="1"/>
  <c r="G57" i="1"/>
  <c r="H52" i="1"/>
  <c r="G52" i="1"/>
  <c r="H23" i="1" l="1"/>
  <c r="G23" i="1"/>
</calcChain>
</file>

<file path=xl/sharedStrings.xml><?xml version="1.0" encoding="utf-8"?>
<sst xmlns="http://schemas.openxmlformats.org/spreadsheetml/2006/main" count="196" uniqueCount="87">
  <si>
    <t>Наименование показателя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</si>
  <si>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</si>
  <si>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</si>
  <si>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</si>
  <si>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Наименование</t>
  </si>
  <si>
    <t>Значение</t>
  </si>
  <si>
    <t>Всего</t>
  </si>
  <si>
    <t>X</t>
  </si>
  <si>
    <t>Всего, из них расходы за счет:</t>
  </si>
  <si>
    <t>№ п/п</t>
  </si>
  <si>
    <t>ед.</t>
  </si>
  <si>
    <t>х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</si>
  <si>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</si>
  <si>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</si>
  <si>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</si>
  <si>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</si>
  <si>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>Итого по подпрограмме 2 муниципальной программы</t>
  </si>
  <si>
    <t>14.1.1</t>
  </si>
  <si>
    <t>15</t>
  </si>
  <si>
    <t>15.1</t>
  </si>
  <si>
    <t>15.1.1</t>
  </si>
  <si>
    <t>17</t>
  </si>
  <si>
    <t>17.1</t>
  </si>
  <si>
    <t>Всего по муниципальной  программе</t>
  </si>
  <si>
    <t>чел.</t>
  </si>
  <si>
    <t>Единовременная пропускная способность спортивных сооружений</t>
  </si>
  <si>
    <t>15.1.2</t>
  </si>
  <si>
    <t>-</t>
  </si>
  <si>
    <t xml:space="preserve"> Комитет финансов и контроля Администрации Одесского муниципального района</t>
  </si>
  <si>
    <t xml:space="preserve"> МКОУ "Одесская СШ№1"</t>
  </si>
  <si>
    <t>Администрация Одесского муниципального района Омской области (Отдел физкультурно-оздоровительной и спортивной работы Администрации Одесского муниципального района)</t>
  </si>
  <si>
    <t xml:space="preserve"> Администрация Одесского муниципального района Омской области (Отдел физкультурно-оздоровительной и спортивной работы Администрации Одесского муниципального района)</t>
  </si>
  <si>
    <t xml:space="preserve"> Муниципальное казенное учреждение "Центр по работе с детьми и молодёжью"  Одесского муниципального района Омской области</t>
  </si>
  <si>
    <t>Муниципальное казенное учреждение "Центр по работе с детьми и молодёжью"  Одесского муниципального района Омской области</t>
  </si>
  <si>
    <r>
      <t xml:space="preserve">Основное мероприятие 2:  </t>
    </r>
    <r>
      <rPr>
        <sz val="12"/>
        <rFont val="Times New Roman"/>
        <family val="1"/>
        <charset val="204"/>
      </rPr>
      <t>Организация летнего отдыха и оздоровления несовершеннолетних в палаточном лагере.</t>
    </r>
  </si>
  <si>
    <t>Количество детей в возрасте от 7 до 18 лет, охваченных оздоровлением в палаточном лагере</t>
  </si>
  <si>
    <t>x</t>
  </si>
  <si>
    <t>17.1.1</t>
  </si>
  <si>
    <t xml:space="preserve">"Развитие физической культуры, спорта и молодежной политики в Одесском муниципальном районе Омской области" </t>
  </si>
  <si>
    <r>
      <rPr>
        <b/>
        <sz val="12"/>
        <rFont val="Times New Roman"/>
        <family val="1"/>
        <charset val="204"/>
      </rPr>
      <t>Цель муниципальной программы:</t>
    </r>
    <r>
      <rPr>
        <sz val="12"/>
        <rFont val="Times New Roman"/>
        <family val="1"/>
        <charset val="204"/>
      </rPr>
      <t xml:space="preserve"> Развитие сферы физической культуры и спорта, а также молодежной политики Одесского муниципального района Омской области</t>
    </r>
  </si>
  <si>
    <r>
      <t>Задача 1 муниципальной программы:</t>
    </r>
    <r>
      <rPr>
        <sz val="12"/>
        <rFont val="Times New Roman"/>
        <family val="1"/>
        <charset val="204"/>
      </rPr>
      <t xml:space="preserve">  Создание условий, обеспечивающих возможность для населения района вести  здоровый образ жизни, систематически  заниматься физической культурой и спортом, получить доступ к развитой спортивной инфраструктуре, а также повысить конкурентоспособность Одесского спорта</t>
    </r>
  </si>
  <si>
    <t>Цель подпрограммы 1  муниципальной программы:  Создание условий для привлечения жителей Одесского района  к регулярным занятиям  физкультурой и спортом</t>
  </si>
  <si>
    <r>
      <t xml:space="preserve">Задача 1 подпрограммы 1 муниципальной программы:  </t>
    </r>
    <r>
      <rPr>
        <sz val="12"/>
        <rFont val="Times New Roman"/>
        <family val="1"/>
        <charset val="204"/>
      </rPr>
      <t>Совершенствование системы физического воспитания различных категорий и групп населения</t>
    </r>
  </si>
  <si>
    <r>
      <t>Основное мероприятие 1:</t>
    </r>
    <r>
      <rPr>
        <sz val="12"/>
        <rFont val="Times New Roman"/>
        <family val="1"/>
        <charset val="204"/>
      </rPr>
      <t xml:space="preserve"> Развитие физической культуры и спорта Одесского муниципального района Омской области</t>
    </r>
  </si>
  <si>
    <r>
      <t xml:space="preserve">Мероприятие 1: </t>
    </r>
    <r>
      <rPr>
        <sz val="12"/>
        <rFont val="Times New Roman"/>
        <family val="1"/>
        <charset val="204"/>
      </rPr>
      <t>Участие и проведение спортивно-массовых мероприятий</t>
    </r>
  </si>
  <si>
    <r>
      <t xml:space="preserve">Мероприятие 2: </t>
    </r>
    <r>
      <rPr>
        <sz val="12"/>
        <rFont val="Times New Roman"/>
        <family val="1"/>
        <charset val="204"/>
      </rPr>
      <t xml:space="preserve">Проведение 54-го областного сельского зимнего спортивно-культурного праздника «Праздник Севера-Одесское-2024» </t>
    </r>
  </si>
  <si>
    <r>
      <rPr>
        <b/>
        <sz val="12"/>
        <rFont val="Times New Roman"/>
        <family val="1"/>
        <charset val="204"/>
      </rPr>
      <t>Мероприятие 3:</t>
    </r>
    <r>
      <rPr>
        <sz val="12"/>
        <rFont val="Times New Roman"/>
        <family val="1"/>
        <charset val="204"/>
      </rPr>
      <t xml:space="preserve">  Предоставление иных межбюджетных трансфертов бюджетам поселений на организацию проведения официальных физкультурно-оздоровительных и спортивных мероприятий муниципального района</t>
    </r>
  </si>
  <si>
    <t>Всего, из них расходы за счет</t>
  </si>
  <si>
    <t>1.Источника №1</t>
  </si>
  <si>
    <t>2.Источника №2</t>
  </si>
  <si>
    <t>1. Налоговых и неналоговых доходов, поступлений в бюджет муниципального района нецелевого характера (далее -Источник №1)</t>
  </si>
  <si>
    <t xml:space="preserve">2.Поступлений в бюджет муниципального района целевого характера (далее - Источник № 2) </t>
  </si>
  <si>
    <t>ОТЧЕТ</t>
  </si>
  <si>
    <t>План</t>
  </si>
  <si>
    <t>Факт</t>
  </si>
  <si>
    <t>Код бюджетной классификации</t>
  </si>
  <si>
    <t>Главный распорядитель средств бюджета Одесского муниципального района</t>
  </si>
  <si>
    <t>Целевая статья расходов</t>
  </si>
  <si>
    <r>
      <rPr>
        <b/>
        <sz val="12"/>
        <rFont val="Times New Roman"/>
        <family val="1"/>
        <charset val="204"/>
      </rPr>
      <t>Мероприятие 4:</t>
    </r>
    <r>
      <rPr>
        <sz val="12"/>
        <rFont val="Times New Roman"/>
        <family val="1"/>
        <charset val="204"/>
      </rPr>
      <t xml:space="preserve">  Капитальный ремонт и материально-техническое оснащение объектов, находящихся в муниципальной собственности, а также муниципальных учреждений</t>
    </r>
  </si>
  <si>
    <r>
      <rPr>
        <b/>
        <sz val="12"/>
        <rFont val="Times New Roman"/>
        <family val="1"/>
        <charset val="204"/>
      </rPr>
      <t>Мероприятие 5:</t>
    </r>
    <r>
      <rPr>
        <sz val="12"/>
        <rFont val="Times New Roman"/>
        <family val="1"/>
        <charset val="204"/>
      </rPr>
      <t xml:space="preserve"> Реализация инициативных проектов в сфере физической культуры и спорта на территории муниципальных образований Омской области</t>
    </r>
  </si>
  <si>
    <t>1</t>
  </si>
  <si>
    <t>1.1</t>
  </si>
  <si>
    <t>1.1.2</t>
  </si>
  <si>
    <t>1.1.3</t>
  </si>
  <si>
    <t>1.1.4</t>
  </si>
  <si>
    <t>1.1.5</t>
  </si>
  <si>
    <r>
      <rPr>
        <b/>
        <sz val="12"/>
        <rFont val="Times New Roman"/>
        <family val="1"/>
        <charset val="204"/>
      </rPr>
      <t>Итого по подпрограмме 1 муниципальной программы</t>
    </r>
    <r>
      <rPr>
        <sz val="12"/>
        <rFont val="Times New Roman"/>
        <family val="1"/>
        <charset val="204"/>
      </rPr>
      <t xml:space="preserve">
1.1.4
Итого по подпрограмме 1 муниципальной программы
</t>
    </r>
  </si>
  <si>
    <t>502, 504</t>
  </si>
  <si>
    <t>06101S0750</t>
  </si>
  <si>
    <t>06101S1480        0610171480</t>
  </si>
  <si>
    <t xml:space="preserve">Количество отремонтированных объектов спорта </t>
  </si>
  <si>
    <t>Количество реализованных в 2023 году инициативных проектов в сфере физической культуры и спорта на территории Одесского муниципального района Омской области</t>
  </si>
  <si>
    <t>Количество проведенных физкультурно-оздоровительных, спортивных мероприятий на территории Одесского муниципального района Омской области за счёт средств межбюджетных трансфертов</t>
  </si>
  <si>
    <t>%</t>
  </si>
  <si>
    <t>Количество населения Одесского муниципального района Омской области, систематически занимающихся физической культурой и спортом</t>
  </si>
  <si>
    <r>
      <t xml:space="preserve">Основное мероприятие 1: </t>
    </r>
    <r>
      <rPr>
        <sz val="12"/>
        <rFont val="Times New Roman"/>
        <family val="1"/>
        <charset val="204"/>
      </rPr>
      <t>Развитие и деятельность МКУ «Центр  по работе с молодежью» Одесского района.Омской области</t>
    </r>
  </si>
  <si>
    <r>
      <t xml:space="preserve">Задача 1 подпрограммы 2:  </t>
    </r>
    <r>
      <rPr>
        <sz val="12"/>
        <rFont val="Times New Roman"/>
        <family val="1"/>
        <charset val="204"/>
      </rPr>
      <t>Поддержка и развитие различных форм духовно- нравственного, патриотического воспитания, интеллектуального, творческого и физического развития подростков и молодежи</t>
    </r>
  </si>
  <si>
    <t>Степень эффективности работы специалистов Центра по работе с детьми и молодежью по проведению профилактической работы с молодежью</t>
  </si>
  <si>
    <r>
      <t xml:space="preserve">Мероприятие 1: </t>
    </r>
    <r>
      <rPr>
        <sz val="12"/>
        <rFont val="Times New Roman"/>
        <family val="1"/>
        <charset val="204"/>
      </rPr>
      <t>Проведение различных мероприятий в сфере молодежной политики</t>
    </r>
  </si>
  <si>
    <r>
      <t xml:space="preserve">Мероприятие 2: </t>
    </r>
    <r>
      <rPr>
        <sz val="12"/>
        <rFont val="Times New Roman"/>
        <family val="1"/>
        <charset val="204"/>
      </rPr>
      <t xml:space="preserve">Учреждения по организационно-воспитательной работе с молодежью, реализация прочих мероприятий </t>
    </r>
  </si>
  <si>
    <r>
      <t xml:space="preserve">Задача 2 подпрограммы 2 муниципальной программы:  </t>
    </r>
    <r>
      <rPr>
        <sz val="12"/>
        <rFont val="Times New Roman"/>
        <family val="1"/>
        <charset val="204"/>
      </rPr>
      <t>Реализация комплекса мер по созданию условий для пропаганды здорового образа жизни, оздоровления несовершеннолетних детей  и молодежи, интеллектуального, духовного и физического развития молодежи</t>
    </r>
  </si>
  <si>
    <r>
      <t>Мероприятие 1:</t>
    </r>
    <r>
      <rPr>
        <sz val="12"/>
        <rFont val="Times New Roman"/>
        <family val="1"/>
        <charset val="204"/>
      </rPr>
      <t xml:space="preserve"> Организация и осуществление мероприятий по работе с детьми и молодежью в каникулярное время</t>
    </r>
  </si>
  <si>
    <t>0620210010   06202S0780   0620270780</t>
  </si>
  <si>
    <t>Приложение № 1 к Результатам оценки</t>
  </si>
  <si>
    <t>эффективности реализации муниципальной</t>
  </si>
  <si>
    <t>программы Одесского муниципального</t>
  </si>
  <si>
    <t>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</si>
</sst>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0.0"/>
    <numFmt numFmtId="166" formatCode="[$-419]General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7" fillId="0" borderId="0" applyBorder="0" applyProtection="0"/>
  </cellStyleXfs>
  <cellXfs count="112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164" fontId="4" fillId="0" borderId="1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vertical="top"/>
    </xf>
    <xf numFmtId="0" fontId="2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8" fillId="0" borderId="14" xfId="2" applyFont="1" applyFill="1" applyBorder="1" applyAlignment="1" applyProtection="1">
      <alignment horizontal="center" vertical="top" wrapText="1"/>
    </xf>
    <xf numFmtId="164" fontId="4" fillId="0" borderId="1" xfId="1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4" fillId="0" borderId="4" xfId="1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</cellXfs>
  <cellStyles count="3">
    <cellStyle name="Excel Built-in Normal" xfId="2"/>
    <cellStyle name="Обычный" xfId="0" builtinId="0"/>
    <cellStyle name="Финансовый" xfId="1" builtinId="3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abSelected="1" zoomScale="69" zoomScaleNormal="69" workbookViewId="0">
      <pane xSplit="5" ySplit="16" topLeftCell="F152" activePane="bottomRight" state="frozen"/>
      <selection pane="topRight" activeCell="F1" sqref="F1"/>
      <selection pane="bottomLeft" activeCell="A15" sqref="A15"/>
      <selection pane="bottomRight" sqref="A1:M156"/>
    </sheetView>
  </sheetViews>
  <sheetFormatPr defaultColWidth="9.109375" defaultRowHeight="15.6" x14ac:dyDescent="0.3"/>
  <cols>
    <col min="1" max="1" width="6.44140625" style="1" customWidth="1"/>
    <col min="2" max="2" width="34.33203125" style="2" customWidth="1"/>
    <col min="3" max="3" width="16.21875" style="3" customWidth="1"/>
    <col min="4" max="4" width="17.88671875" style="3" customWidth="1"/>
    <col min="5" max="5" width="0.109375" style="2" customWidth="1"/>
    <col min="6" max="6" width="27.109375" style="2" customWidth="1"/>
    <col min="7" max="7" width="20.88671875" style="7" customWidth="1"/>
    <col min="8" max="8" width="19.88671875" style="7" customWidth="1"/>
    <col min="9" max="9" width="16.6640625" style="2" customWidth="1"/>
    <col min="10" max="10" width="9.33203125" style="2" customWidth="1"/>
    <col min="11" max="11" width="10.5546875" style="2" customWidth="1"/>
    <col min="12" max="13" width="7.33203125" style="2" customWidth="1"/>
    <col min="14" max="14" width="24.44140625" style="2" customWidth="1"/>
    <col min="15" max="16" width="7.33203125" style="2" customWidth="1"/>
    <col min="17" max="16384" width="9.109375" style="2"/>
  </cols>
  <sheetData>
    <row r="1" spans="1:17" x14ac:dyDescent="0.3">
      <c r="A1" s="9"/>
      <c r="B1" s="10"/>
      <c r="C1" s="11"/>
      <c r="D1" s="11"/>
      <c r="E1" s="10"/>
      <c r="F1" s="10"/>
      <c r="G1" s="12"/>
      <c r="H1" s="12"/>
      <c r="I1" s="109" t="s">
        <v>83</v>
      </c>
      <c r="J1" s="110"/>
      <c r="K1" s="110"/>
      <c r="L1" s="110"/>
      <c r="M1" s="110"/>
      <c r="N1" s="10"/>
      <c r="O1" s="10"/>
      <c r="P1" s="10"/>
    </row>
    <row r="2" spans="1:17" x14ac:dyDescent="0.3">
      <c r="A2" s="9"/>
      <c r="B2" s="10"/>
      <c r="C2" s="11"/>
      <c r="D2" s="25"/>
      <c r="E2" s="10"/>
      <c r="F2" s="10"/>
      <c r="G2" s="12"/>
      <c r="H2" s="12"/>
      <c r="I2" s="109" t="s">
        <v>84</v>
      </c>
      <c r="J2" s="110"/>
      <c r="K2" s="110"/>
      <c r="L2" s="110"/>
      <c r="M2" s="110"/>
      <c r="N2" s="10"/>
      <c r="O2" s="10"/>
      <c r="P2" s="10"/>
    </row>
    <row r="3" spans="1:17" x14ac:dyDescent="0.3">
      <c r="A3" s="9"/>
      <c r="B3" s="10"/>
      <c r="C3" s="11"/>
      <c r="D3" s="25"/>
      <c r="E3" s="10"/>
      <c r="F3" s="10"/>
      <c r="G3" s="12"/>
      <c r="H3" s="12"/>
      <c r="I3" s="109" t="s">
        <v>85</v>
      </c>
      <c r="J3" s="111"/>
      <c r="K3" s="111"/>
      <c r="L3" s="111"/>
      <c r="M3" s="111"/>
      <c r="N3" s="20"/>
      <c r="O3" s="20"/>
      <c r="P3" s="20"/>
    </row>
    <row r="4" spans="1:17" x14ac:dyDescent="0.3">
      <c r="A4" s="9"/>
      <c r="B4" s="10"/>
      <c r="C4" s="11"/>
      <c r="D4" s="25"/>
      <c r="E4" s="10"/>
      <c r="F4" s="10"/>
      <c r="G4" s="12"/>
      <c r="H4" s="12"/>
      <c r="I4" s="86" t="s">
        <v>86</v>
      </c>
      <c r="J4" s="87"/>
      <c r="K4" s="87"/>
      <c r="L4" s="87"/>
      <c r="M4" s="87"/>
      <c r="N4" s="22"/>
      <c r="O4" s="22"/>
      <c r="P4" s="22"/>
    </row>
    <row r="5" spans="1:17" x14ac:dyDescent="0.3">
      <c r="A5" s="9"/>
      <c r="B5" s="10"/>
      <c r="C5" s="11"/>
      <c r="D5" s="25"/>
      <c r="E5" s="10"/>
      <c r="F5" s="10"/>
      <c r="G5" s="12"/>
      <c r="H5" s="12"/>
      <c r="I5" s="87"/>
      <c r="J5" s="87"/>
      <c r="K5" s="87"/>
      <c r="L5" s="87"/>
      <c r="M5" s="87"/>
      <c r="N5" s="22"/>
      <c r="O5" s="22"/>
      <c r="P5" s="22"/>
    </row>
    <row r="6" spans="1:17" s="4" customFormat="1" ht="18" x14ac:dyDescent="0.35">
      <c r="A6" s="90" t="s">
        <v>52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21"/>
      <c r="O6" s="21"/>
      <c r="P6" s="21"/>
    </row>
    <row r="7" spans="1:17" s="4" customFormat="1" ht="18" x14ac:dyDescent="0.35">
      <c r="A7" s="91" t="s">
        <v>15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21"/>
      <c r="O7" s="21"/>
      <c r="P7" s="21"/>
    </row>
    <row r="8" spans="1:17" s="4" customFormat="1" ht="18" x14ac:dyDescent="0.35">
      <c r="A8" s="92" t="s">
        <v>38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21"/>
      <c r="O8" s="21"/>
      <c r="P8" s="21"/>
    </row>
    <row r="9" spans="1:17" ht="11.4" customHeight="1" x14ac:dyDescent="0.3">
      <c r="A9" s="9"/>
      <c r="B9" s="10"/>
      <c r="C9" s="11"/>
      <c r="D9" s="11"/>
      <c r="E9" s="10"/>
      <c r="F9" s="10"/>
      <c r="G9" s="12"/>
      <c r="H9" s="12"/>
      <c r="I9" s="10"/>
      <c r="J9" s="10"/>
      <c r="K9" s="10"/>
      <c r="L9" s="10"/>
      <c r="M9" s="10"/>
      <c r="N9" s="10"/>
      <c r="O9" s="10"/>
      <c r="P9" s="10"/>
    </row>
    <row r="10" spans="1:17" hidden="1" x14ac:dyDescent="0.3">
      <c r="A10" s="9"/>
      <c r="B10" s="10"/>
      <c r="C10" s="11"/>
      <c r="D10" s="11"/>
      <c r="E10" s="10"/>
      <c r="F10" s="10"/>
      <c r="G10" s="12"/>
      <c r="H10" s="12"/>
      <c r="I10" s="10"/>
      <c r="J10" s="10"/>
      <c r="K10" s="10"/>
      <c r="L10" s="10"/>
      <c r="M10" s="10"/>
      <c r="N10" s="10"/>
      <c r="O10" s="10"/>
      <c r="P10" s="10"/>
    </row>
    <row r="11" spans="1:17" ht="15.75" customHeight="1" x14ac:dyDescent="0.3">
      <c r="A11" s="93" t="s">
        <v>9</v>
      </c>
      <c r="B11" s="89" t="s">
        <v>0</v>
      </c>
      <c r="C11" s="89" t="s">
        <v>55</v>
      </c>
      <c r="D11" s="89"/>
      <c r="E11" s="74" t="s">
        <v>12</v>
      </c>
      <c r="F11" s="96" t="s">
        <v>1</v>
      </c>
      <c r="G11" s="97"/>
      <c r="H11" s="97"/>
      <c r="I11" s="97" t="s">
        <v>2</v>
      </c>
      <c r="J11" s="97"/>
      <c r="K11" s="97"/>
      <c r="L11" s="97"/>
      <c r="M11" s="98"/>
      <c r="N11" s="17"/>
      <c r="O11" s="17"/>
      <c r="P11" s="17"/>
      <c r="Q11" s="5"/>
    </row>
    <row r="12" spans="1:17" x14ac:dyDescent="0.3">
      <c r="A12" s="93"/>
      <c r="B12" s="89"/>
      <c r="C12" s="89"/>
      <c r="D12" s="89"/>
      <c r="E12" s="75"/>
      <c r="F12" s="89" t="s">
        <v>3</v>
      </c>
      <c r="G12" s="99"/>
      <c r="H12" s="99"/>
      <c r="I12" s="98" t="s">
        <v>4</v>
      </c>
      <c r="J12" s="89" t="s">
        <v>13</v>
      </c>
      <c r="K12" s="89" t="s">
        <v>5</v>
      </c>
      <c r="L12" s="89"/>
      <c r="M12" s="89"/>
      <c r="N12" s="17"/>
      <c r="O12" s="17"/>
      <c r="P12" s="17"/>
      <c r="Q12" s="5"/>
    </row>
    <row r="13" spans="1:17" ht="30" customHeight="1" x14ac:dyDescent="0.3">
      <c r="A13" s="93"/>
      <c r="B13" s="89"/>
      <c r="C13" s="74" t="s">
        <v>56</v>
      </c>
      <c r="D13" s="74" t="s">
        <v>57</v>
      </c>
      <c r="E13" s="75"/>
      <c r="F13" s="89"/>
      <c r="G13" s="106">
        <v>2023</v>
      </c>
      <c r="H13" s="106"/>
      <c r="I13" s="98"/>
      <c r="J13" s="89"/>
      <c r="K13" s="89" t="s">
        <v>6</v>
      </c>
      <c r="L13" s="89">
        <v>2023</v>
      </c>
      <c r="M13" s="89"/>
      <c r="N13" s="17"/>
      <c r="O13" s="17"/>
      <c r="P13" s="17"/>
      <c r="Q13" s="5"/>
    </row>
    <row r="14" spans="1:17" ht="30.6" customHeight="1" x14ac:dyDescent="0.3">
      <c r="A14" s="93"/>
      <c r="B14" s="89"/>
      <c r="C14" s="76"/>
      <c r="D14" s="76"/>
      <c r="E14" s="76"/>
      <c r="F14" s="89"/>
      <c r="G14" s="18" t="s">
        <v>53</v>
      </c>
      <c r="H14" s="18" t="s">
        <v>54</v>
      </c>
      <c r="I14" s="89"/>
      <c r="J14" s="89"/>
      <c r="K14" s="89"/>
      <c r="L14" s="18" t="s">
        <v>53</v>
      </c>
      <c r="M14" s="26" t="s">
        <v>54</v>
      </c>
      <c r="N14" s="17"/>
      <c r="O14" s="17"/>
      <c r="P14" s="17"/>
      <c r="Q14" s="5"/>
    </row>
    <row r="15" spans="1:17" s="3" customFormat="1" x14ac:dyDescent="0.3">
      <c r="A15" s="19">
        <v>1</v>
      </c>
      <c r="B15" s="13">
        <v>2</v>
      </c>
      <c r="C15" s="13">
        <v>3</v>
      </c>
      <c r="D15" s="13">
        <v>4</v>
      </c>
      <c r="E15" s="13">
        <v>5</v>
      </c>
      <c r="F15" s="13">
        <v>5</v>
      </c>
      <c r="G15" s="14">
        <v>6</v>
      </c>
      <c r="H15" s="14">
        <v>7</v>
      </c>
      <c r="I15" s="13">
        <v>8</v>
      </c>
      <c r="J15" s="13">
        <v>9</v>
      </c>
      <c r="K15" s="13">
        <v>10</v>
      </c>
      <c r="L15" s="13">
        <v>11</v>
      </c>
      <c r="M15" s="13">
        <v>12</v>
      </c>
      <c r="N15" s="24"/>
      <c r="O15" s="24"/>
      <c r="P15" s="24"/>
      <c r="Q15" s="6"/>
    </row>
    <row r="16" spans="1:17" ht="16.2" customHeight="1" x14ac:dyDescent="0.3">
      <c r="A16" s="82" t="s">
        <v>39</v>
      </c>
      <c r="B16" s="82"/>
      <c r="C16" s="35" t="s">
        <v>14</v>
      </c>
      <c r="D16" s="35" t="s">
        <v>14</v>
      </c>
      <c r="E16" s="35" t="s">
        <v>7</v>
      </c>
      <c r="F16" s="35" t="s">
        <v>7</v>
      </c>
      <c r="G16" s="36" t="s">
        <v>7</v>
      </c>
      <c r="H16" s="36" t="s">
        <v>7</v>
      </c>
      <c r="I16" s="31" t="s">
        <v>7</v>
      </c>
      <c r="J16" s="31" t="s">
        <v>7</v>
      </c>
      <c r="K16" s="31" t="s">
        <v>7</v>
      </c>
      <c r="L16" s="17" t="s">
        <v>14</v>
      </c>
      <c r="M16" s="32" t="s">
        <v>7</v>
      </c>
      <c r="N16" s="17"/>
      <c r="O16" s="17"/>
      <c r="P16" s="17"/>
      <c r="Q16" s="5"/>
    </row>
    <row r="17" spans="1:81" s="23" customFormat="1" x14ac:dyDescent="0.3">
      <c r="A17" s="94" t="s">
        <v>40</v>
      </c>
      <c r="B17" s="95"/>
      <c r="C17" s="35" t="s">
        <v>14</v>
      </c>
      <c r="D17" s="35" t="s">
        <v>14</v>
      </c>
      <c r="E17" s="35"/>
      <c r="F17" s="35" t="s">
        <v>7</v>
      </c>
      <c r="G17" s="36" t="s">
        <v>7</v>
      </c>
      <c r="H17" s="36" t="s">
        <v>7</v>
      </c>
      <c r="I17" s="31" t="s">
        <v>7</v>
      </c>
      <c r="J17" s="31" t="s">
        <v>7</v>
      </c>
      <c r="K17" s="31" t="s">
        <v>7</v>
      </c>
      <c r="L17" s="31" t="s">
        <v>7</v>
      </c>
      <c r="M17" s="31" t="s">
        <v>14</v>
      </c>
      <c r="N17" s="17"/>
      <c r="O17" s="17"/>
      <c r="P17" s="17"/>
      <c r="Q17" s="5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</row>
    <row r="18" spans="1:81" s="23" customFormat="1" x14ac:dyDescent="0.3">
      <c r="A18" s="94" t="s">
        <v>41</v>
      </c>
      <c r="B18" s="95"/>
      <c r="C18" s="35" t="s">
        <v>14</v>
      </c>
      <c r="D18" s="35" t="s">
        <v>14</v>
      </c>
      <c r="E18" s="35" t="s">
        <v>7</v>
      </c>
      <c r="F18" s="35" t="s">
        <v>7</v>
      </c>
      <c r="G18" s="36" t="s">
        <v>7</v>
      </c>
      <c r="H18" s="36" t="s">
        <v>7</v>
      </c>
      <c r="I18" s="31" t="s">
        <v>7</v>
      </c>
      <c r="J18" s="31" t="s">
        <v>7</v>
      </c>
      <c r="K18" s="31" t="s">
        <v>7</v>
      </c>
      <c r="L18" s="28" t="s">
        <v>7</v>
      </c>
      <c r="M18" s="31" t="s">
        <v>14</v>
      </c>
      <c r="N18" s="17"/>
      <c r="O18" s="17"/>
      <c r="P18" s="17"/>
      <c r="Q18" s="5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</row>
    <row r="19" spans="1:81" s="23" customFormat="1" ht="112.8" customHeight="1" x14ac:dyDescent="0.3">
      <c r="A19" s="45" t="s">
        <v>60</v>
      </c>
      <c r="B19" s="46" t="s">
        <v>42</v>
      </c>
      <c r="C19" s="44" t="s">
        <v>14</v>
      </c>
      <c r="D19" s="44" t="s">
        <v>14</v>
      </c>
      <c r="E19" s="42" t="s">
        <v>30</v>
      </c>
      <c r="F19" s="44" t="s">
        <v>14</v>
      </c>
      <c r="G19" s="36" t="s">
        <v>14</v>
      </c>
      <c r="H19" s="36" t="s">
        <v>14</v>
      </c>
      <c r="I19" s="44" t="s">
        <v>7</v>
      </c>
      <c r="J19" s="44" t="s">
        <v>7</v>
      </c>
      <c r="K19" s="44" t="s">
        <v>7</v>
      </c>
      <c r="L19" s="28" t="s">
        <v>7</v>
      </c>
      <c r="M19" s="47" t="s">
        <v>14</v>
      </c>
      <c r="N19" s="17"/>
      <c r="O19" s="17"/>
      <c r="P19" s="17"/>
      <c r="Q19" s="5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</row>
    <row r="20" spans="1:81" s="23" customFormat="1" ht="31.2" x14ac:dyDescent="0.3">
      <c r="A20" s="67" t="s">
        <v>61</v>
      </c>
      <c r="B20" s="88" t="s">
        <v>43</v>
      </c>
      <c r="C20" s="89" t="s">
        <v>14</v>
      </c>
      <c r="D20" s="89" t="s">
        <v>14</v>
      </c>
      <c r="E20" s="82" t="s">
        <v>30</v>
      </c>
      <c r="F20" s="48" t="s">
        <v>8</v>
      </c>
      <c r="G20" s="8">
        <f>G21+G22</f>
        <v>35285513.420000002</v>
      </c>
      <c r="H20" s="8">
        <f>H21+H22</f>
        <v>35285513.420000002</v>
      </c>
      <c r="I20" s="89" t="s">
        <v>7</v>
      </c>
      <c r="J20" s="89" t="s">
        <v>7</v>
      </c>
      <c r="K20" s="89" t="s">
        <v>7</v>
      </c>
      <c r="L20" s="28" t="s">
        <v>7</v>
      </c>
      <c r="M20" s="98" t="s">
        <v>14</v>
      </c>
      <c r="N20" s="17"/>
      <c r="O20" s="17"/>
      <c r="P20" s="17"/>
      <c r="Q20" s="5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</row>
    <row r="21" spans="1:81" s="23" customFormat="1" ht="94.8" customHeight="1" x14ac:dyDescent="0.3">
      <c r="A21" s="67"/>
      <c r="B21" s="82"/>
      <c r="C21" s="89"/>
      <c r="D21" s="89"/>
      <c r="E21" s="82"/>
      <c r="F21" s="48" t="s">
        <v>50</v>
      </c>
      <c r="G21" s="36">
        <f>G24+G29+G35+G38+G41</f>
        <v>3957436.35</v>
      </c>
      <c r="H21" s="36">
        <f>H24+H29+H35+H38+H41</f>
        <v>3957436.35</v>
      </c>
      <c r="I21" s="89"/>
      <c r="J21" s="89"/>
      <c r="K21" s="89"/>
      <c r="L21" s="29"/>
      <c r="M21" s="98"/>
      <c r="N21" s="17"/>
      <c r="O21" s="17"/>
      <c r="P21" s="17"/>
      <c r="Q21" s="5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</row>
    <row r="22" spans="1:81" s="23" customFormat="1" ht="76.8" customHeight="1" x14ac:dyDescent="0.3">
      <c r="A22" s="67"/>
      <c r="B22" s="82"/>
      <c r="C22" s="89"/>
      <c r="D22" s="89"/>
      <c r="E22" s="82"/>
      <c r="F22" s="48" t="s">
        <v>51</v>
      </c>
      <c r="G22" s="36">
        <f>G25+G30+G36+G39+G42</f>
        <v>31328077.07</v>
      </c>
      <c r="H22" s="36">
        <f>H25+H36+H39+H42</f>
        <v>31328077.07</v>
      </c>
      <c r="I22" s="89"/>
      <c r="J22" s="89"/>
      <c r="K22" s="89"/>
      <c r="L22" s="29"/>
      <c r="M22" s="98"/>
      <c r="N22" s="17"/>
      <c r="O22" s="17"/>
      <c r="P22" s="17"/>
      <c r="Q22" s="5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</row>
    <row r="23" spans="1:81" s="23" customFormat="1" ht="31.2" x14ac:dyDescent="0.3">
      <c r="A23" s="77" t="s">
        <v>17</v>
      </c>
      <c r="B23" s="71" t="s">
        <v>44</v>
      </c>
      <c r="C23" s="74">
        <v>502</v>
      </c>
      <c r="D23" s="74">
        <v>610110010</v>
      </c>
      <c r="E23" s="82" t="s">
        <v>30</v>
      </c>
      <c r="F23" s="34" t="str">
        <f t="shared" ref="F23:F25" si="0">F28</f>
        <v>Всего, из них расходы за счет</v>
      </c>
      <c r="G23" s="8">
        <f t="shared" ref="G23:H23" si="1">G24</f>
        <v>1860731.34</v>
      </c>
      <c r="H23" s="8">
        <f t="shared" si="1"/>
        <v>1860731.34</v>
      </c>
      <c r="I23" s="74" t="s">
        <v>74</v>
      </c>
      <c r="J23" s="74" t="s">
        <v>24</v>
      </c>
      <c r="K23" s="83"/>
      <c r="L23" s="49">
        <v>6891</v>
      </c>
      <c r="M23" s="74">
        <v>8018</v>
      </c>
      <c r="N23" s="17"/>
      <c r="O23" s="17"/>
      <c r="P23" s="17"/>
      <c r="Q23" s="5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</row>
    <row r="24" spans="1:81" s="23" customFormat="1" ht="35.4" customHeight="1" x14ac:dyDescent="0.3">
      <c r="A24" s="78"/>
      <c r="B24" s="80"/>
      <c r="C24" s="75"/>
      <c r="D24" s="75"/>
      <c r="E24" s="82"/>
      <c r="F24" s="34" t="str">
        <f t="shared" si="0"/>
        <v>1.Источника №1</v>
      </c>
      <c r="G24" s="8">
        <v>1860731.34</v>
      </c>
      <c r="H24" s="8">
        <v>1860731.34</v>
      </c>
      <c r="I24" s="75"/>
      <c r="J24" s="75"/>
      <c r="K24" s="84"/>
      <c r="L24" s="29"/>
      <c r="M24" s="75"/>
      <c r="N24" s="17"/>
      <c r="O24" s="17"/>
      <c r="P24" s="17"/>
      <c r="Q24" s="5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</row>
    <row r="25" spans="1:81" s="23" customFormat="1" x14ac:dyDescent="0.3">
      <c r="A25" s="78"/>
      <c r="B25" s="80"/>
      <c r="C25" s="75"/>
      <c r="D25" s="75"/>
      <c r="E25" s="82"/>
      <c r="F25" s="27" t="str">
        <f t="shared" si="0"/>
        <v>2.Источника №2</v>
      </c>
      <c r="G25" s="36"/>
      <c r="H25" s="36"/>
      <c r="I25" s="75"/>
      <c r="J25" s="75"/>
      <c r="K25" s="84"/>
      <c r="L25" s="29"/>
      <c r="M25" s="75"/>
      <c r="N25" s="17"/>
      <c r="O25" s="17"/>
      <c r="P25" s="17"/>
      <c r="Q25" s="5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</row>
    <row r="26" spans="1:81" s="23" customFormat="1" x14ac:dyDescent="0.3">
      <c r="A26" s="78"/>
      <c r="B26" s="80"/>
      <c r="C26" s="75"/>
      <c r="D26" s="75"/>
      <c r="E26" s="82"/>
      <c r="F26" s="34"/>
      <c r="G26" s="36"/>
      <c r="H26" s="36"/>
      <c r="I26" s="75"/>
      <c r="J26" s="75"/>
      <c r="K26" s="84"/>
      <c r="L26" s="29"/>
      <c r="M26" s="75"/>
      <c r="N26" s="17"/>
      <c r="O26" s="17"/>
      <c r="P26" s="17"/>
      <c r="Q26" s="5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</row>
    <row r="27" spans="1:81" s="23" customFormat="1" ht="101.25" customHeight="1" x14ac:dyDescent="0.3">
      <c r="A27" s="79"/>
      <c r="B27" s="81"/>
      <c r="C27" s="76"/>
      <c r="D27" s="76"/>
      <c r="E27" s="82"/>
      <c r="F27" s="34"/>
      <c r="G27" s="36"/>
      <c r="H27" s="36"/>
      <c r="I27" s="76"/>
      <c r="J27" s="76"/>
      <c r="K27" s="85"/>
      <c r="L27" s="30"/>
      <c r="M27" s="76"/>
      <c r="N27" s="17"/>
      <c r="O27" s="17"/>
      <c r="P27" s="17"/>
      <c r="Q27" s="5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</row>
    <row r="28" spans="1:81" s="23" customFormat="1" ht="31.2" x14ac:dyDescent="0.3">
      <c r="A28" s="77" t="s">
        <v>62</v>
      </c>
      <c r="B28" s="71" t="s">
        <v>45</v>
      </c>
      <c r="C28" s="74">
        <v>502</v>
      </c>
      <c r="D28" s="74" t="s">
        <v>14</v>
      </c>
      <c r="E28" s="82" t="s">
        <v>29</v>
      </c>
      <c r="F28" s="42" t="s">
        <v>47</v>
      </c>
      <c r="G28" s="36">
        <f t="shared" ref="G28:H28" si="2">G29</f>
        <v>0</v>
      </c>
      <c r="H28" s="36">
        <f t="shared" si="2"/>
        <v>0</v>
      </c>
      <c r="I28" s="74" t="s">
        <v>25</v>
      </c>
      <c r="J28" s="74" t="s">
        <v>73</v>
      </c>
      <c r="K28" s="83"/>
      <c r="L28" s="28">
        <v>100</v>
      </c>
      <c r="M28" s="74">
        <v>100</v>
      </c>
      <c r="N28" s="17"/>
      <c r="O28" s="17"/>
      <c r="P28" s="17"/>
      <c r="Q28" s="5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</row>
    <row r="29" spans="1:81" s="23" customFormat="1" x14ac:dyDescent="0.3">
      <c r="A29" s="78"/>
      <c r="B29" s="80"/>
      <c r="C29" s="75"/>
      <c r="D29" s="75"/>
      <c r="E29" s="82"/>
      <c r="F29" s="42" t="s">
        <v>48</v>
      </c>
      <c r="G29" s="36">
        <v>0</v>
      </c>
      <c r="H29" s="36">
        <v>0</v>
      </c>
      <c r="I29" s="75"/>
      <c r="J29" s="75"/>
      <c r="K29" s="84"/>
      <c r="L29" s="29"/>
      <c r="M29" s="75"/>
      <c r="N29" s="17"/>
      <c r="O29" s="17"/>
      <c r="P29" s="17"/>
      <c r="Q29" s="5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</row>
    <row r="30" spans="1:81" s="23" customFormat="1" x14ac:dyDescent="0.3">
      <c r="A30" s="78"/>
      <c r="B30" s="80"/>
      <c r="C30" s="75"/>
      <c r="D30" s="75"/>
      <c r="E30" s="82"/>
      <c r="F30" s="27" t="s">
        <v>49</v>
      </c>
      <c r="G30" s="36"/>
      <c r="H30" s="36"/>
      <c r="I30" s="75"/>
      <c r="J30" s="75"/>
      <c r="K30" s="84"/>
      <c r="L30" s="29"/>
      <c r="M30" s="75"/>
      <c r="N30" s="17"/>
      <c r="O30" s="17"/>
      <c r="P30" s="17"/>
      <c r="Q30" s="5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</row>
    <row r="31" spans="1:81" s="23" customFormat="1" x14ac:dyDescent="0.3">
      <c r="A31" s="78"/>
      <c r="B31" s="80"/>
      <c r="C31" s="75"/>
      <c r="D31" s="75"/>
      <c r="E31" s="82"/>
      <c r="F31" s="34"/>
      <c r="G31" s="36"/>
      <c r="H31" s="36"/>
      <c r="I31" s="75"/>
      <c r="J31" s="75"/>
      <c r="K31" s="84"/>
      <c r="L31" s="29"/>
      <c r="M31" s="75"/>
      <c r="N31" s="17"/>
      <c r="O31" s="17"/>
      <c r="P31" s="17"/>
      <c r="Q31" s="5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</row>
    <row r="32" spans="1:81" s="23" customFormat="1" x14ac:dyDescent="0.3">
      <c r="A32" s="78"/>
      <c r="B32" s="80"/>
      <c r="C32" s="75"/>
      <c r="D32" s="75"/>
      <c r="E32" s="82"/>
      <c r="F32" s="42"/>
      <c r="G32" s="48"/>
      <c r="H32" s="48"/>
      <c r="I32" s="75"/>
      <c r="J32" s="75"/>
      <c r="K32" s="84"/>
      <c r="L32" s="40"/>
      <c r="M32" s="75"/>
      <c r="N32" s="17"/>
      <c r="O32" s="17"/>
      <c r="P32" s="17"/>
      <c r="Q32" s="5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81" s="23" customFormat="1" ht="62.4" customHeight="1" x14ac:dyDescent="0.3">
      <c r="A33" s="79"/>
      <c r="B33" s="81"/>
      <c r="C33" s="76"/>
      <c r="D33" s="76"/>
      <c r="E33" s="82"/>
      <c r="F33" s="34"/>
      <c r="G33" s="36"/>
      <c r="H33" s="36"/>
      <c r="I33" s="76"/>
      <c r="J33" s="76"/>
      <c r="K33" s="85"/>
      <c r="L33" s="30"/>
      <c r="M33" s="76"/>
      <c r="N33" s="17"/>
      <c r="O33" s="17"/>
      <c r="P33" s="17"/>
      <c r="Q33" s="5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</row>
    <row r="34" spans="1:81" s="23" customFormat="1" ht="62.4" customHeight="1" x14ac:dyDescent="0.3">
      <c r="A34" s="37" t="s">
        <v>63</v>
      </c>
      <c r="B34" s="68" t="s">
        <v>46</v>
      </c>
      <c r="C34" s="40">
        <v>502</v>
      </c>
      <c r="D34" s="40">
        <v>610180050</v>
      </c>
      <c r="E34" s="42"/>
      <c r="F34" s="42" t="s">
        <v>47</v>
      </c>
      <c r="G34" s="48">
        <f>G35</f>
        <v>383731.47</v>
      </c>
      <c r="H34" s="48">
        <f>H35</f>
        <v>383731.47</v>
      </c>
      <c r="I34" s="74" t="s">
        <v>72</v>
      </c>
      <c r="J34" s="40"/>
      <c r="K34" s="43"/>
      <c r="L34" s="40">
        <v>0</v>
      </c>
      <c r="M34" s="40">
        <v>1</v>
      </c>
      <c r="N34" s="17"/>
      <c r="O34" s="17"/>
      <c r="P34" s="17"/>
      <c r="Q34" s="5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</row>
    <row r="35" spans="1:81" s="23" customFormat="1" ht="62.4" customHeight="1" x14ac:dyDescent="0.3">
      <c r="A35" s="37"/>
      <c r="B35" s="69"/>
      <c r="C35" s="40"/>
      <c r="D35" s="40"/>
      <c r="E35" s="42"/>
      <c r="F35" s="42" t="s">
        <v>48</v>
      </c>
      <c r="G35" s="48">
        <v>383731.47</v>
      </c>
      <c r="H35" s="48">
        <v>383731.47</v>
      </c>
      <c r="I35" s="107"/>
      <c r="J35" s="40"/>
      <c r="K35" s="43"/>
      <c r="L35" s="40"/>
      <c r="M35" s="40"/>
      <c r="N35" s="17"/>
      <c r="O35" s="17"/>
      <c r="P35" s="17"/>
      <c r="Q35" s="5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</row>
    <row r="36" spans="1:81" s="23" customFormat="1" ht="62.4" customHeight="1" x14ac:dyDescent="0.3">
      <c r="A36" s="38"/>
      <c r="B36" s="70"/>
      <c r="C36" s="41"/>
      <c r="D36" s="41"/>
      <c r="E36" s="42"/>
      <c r="F36" s="42" t="s">
        <v>49</v>
      </c>
      <c r="G36" s="48"/>
      <c r="H36" s="48"/>
      <c r="I36" s="108"/>
      <c r="J36" s="40"/>
      <c r="K36" s="43"/>
      <c r="L36" s="40"/>
      <c r="M36" s="40"/>
      <c r="N36" s="17"/>
      <c r="O36" s="17"/>
      <c r="P36" s="17"/>
      <c r="Q36" s="5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</row>
    <row r="37" spans="1:81" s="23" customFormat="1" ht="40.799999999999997" customHeight="1" x14ac:dyDescent="0.3">
      <c r="A37" s="57" t="s">
        <v>64</v>
      </c>
      <c r="B37" s="68" t="s">
        <v>58</v>
      </c>
      <c r="C37" s="50"/>
      <c r="D37" s="50"/>
      <c r="E37" s="62"/>
      <c r="F37" s="62" t="str">
        <f t="shared" ref="F37:F39" si="3">F34</f>
        <v>Всего, из них расходы за счет</v>
      </c>
      <c r="G37" s="63">
        <f>G38+G39</f>
        <v>30273684.66</v>
      </c>
      <c r="H37" s="63">
        <f>H38+H39</f>
        <v>30273684.66</v>
      </c>
      <c r="I37" s="74" t="s">
        <v>70</v>
      </c>
      <c r="J37" s="49" t="s">
        <v>10</v>
      </c>
      <c r="K37" s="53"/>
      <c r="L37" s="49">
        <v>1</v>
      </c>
      <c r="M37" s="49">
        <v>1</v>
      </c>
      <c r="N37" s="17"/>
      <c r="O37" s="17"/>
      <c r="P37" s="17"/>
      <c r="Q37" s="5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</row>
    <row r="38" spans="1:81" s="23" customFormat="1" ht="37.799999999999997" customHeight="1" x14ac:dyDescent="0.3">
      <c r="A38" s="57"/>
      <c r="B38" s="69"/>
      <c r="C38" s="50">
        <v>502</v>
      </c>
      <c r="D38" s="50" t="s">
        <v>68</v>
      </c>
      <c r="E38" s="62"/>
      <c r="F38" s="62" t="str">
        <f t="shared" si="3"/>
        <v>1.Источника №1</v>
      </c>
      <c r="G38" s="63">
        <v>605473.68999999994</v>
      </c>
      <c r="H38" s="63">
        <v>605473.68999999994</v>
      </c>
      <c r="I38" s="107"/>
      <c r="J38" s="50"/>
      <c r="K38" s="54"/>
      <c r="L38" s="50"/>
      <c r="M38" s="50"/>
      <c r="N38" s="17"/>
      <c r="O38" s="17"/>
      <c r="P38" s="17"/>
      <c r="Q38" s="5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</row>
    <row r="39" spans="1:81" s="23" customFormat="1" ht="29.4" customHeight="1" x14ac:dyDescent="0.3">
      <c r="A39" s="58"/>
      <c r="B39" s="70"/>
      <c r="C39" s="51" t="s">
        <v>67</v>
      </c>
      <c r="D39" s="51">
        <v>610170750</v>
      </c>
      <c r="E39" s="62"/>
      <c r="F39" s="62" t="str">
        <f t="shared" si="3"/>
        <v>2.Источника №2</v>
      </c>
      <c r="G39" s="63">
        <v>29668210.969999999</v>
      </c>
      <c r="H39" s="63">
        <v>29668210.969999999</v>
      </c>
      <c r="I39" s="108"/>
      <c r="J39" s="51"/>
      <c r="K39" s="55"/>
      <c r="L39" s="51"/>
      <c r="M39" s="51"/>
      <c r="N39" s="17"/>
      <c r="O39" s="17"/>
      <c r="P39" s="17"/>
      <c r="Q39" s="5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</row>
    <row r="40" spans="1:81" s="23" customFormat="1" ht="46.8" customHeight="1" x14ac:dyDescent="0.3">
      <c r="A40" s="56" t="s">
        <v>65</v>
      </c>
      <c r="B40" s="68" t="s">
        <v>59</v>
      </c>
      <c r="C40" s="49">
        <v>502</v>
      </c>
      <c r="D40" s="66" t="s">
        <v>69</v>
      </c>
      <c r="E40" s="62"/>
      <c r="F40" s="62" t="str">
        <f t="shared" ref="F40:F42" si="4">F34</f>
        <v>Всего, из них расходы за счет</v>
      </c>
      <c r="G40" s="63">
        <f>G41+G42</f>
        <v>2767365.95</v>
      </c>
      <c r="H40" s="63">
        <f>H41+H42</f>
        <v>2767365.95</v>
      </c>
      <c r="I40" s="74" t="s">
        <v>71</v>
      </c>
      <c r="J40" s="49" t="s">
        <v>10</v>
      </c>
      <c r="K40" s="53"/>
      <c r="L40" s="49">
        <v>1</v>
      </c>
      <c r="M40" s="49">
        <v>1</v>
      </c>
      <c r="N40" s="17"/>
      <c r="O40" s="17"/>
      <c r="P40" s="17"/>
      <c r="Q40" s="5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</row>
    <row r="41" spans="1:81" s="23" customFormat="1" ht="24" customHeight="1" x14ac:dyDescent="0.3">
      <c r="A41" s="57"/>
      <c r="B41" s="69"/>
      <c r="C41" s="50"/>
      <c r="D41" s="50"/>
      <c r="E41" s="61"/>
      <c r="F41" s="61" t="str">
        <f t="shared" si="4"/>
        <v>1.Источника №1</v>
      </c>
      <c r="G41" s="64">
        <v>1107499.8500000001</v>
      </c>
      <c r="H41" s="64">
        <v>1107499.8500000001</v>
      </c>
      <c r="I41" s="107"/>
      <c r="J41" s="50"/>
      <c r="K41" s="54"/>
      <c r="L41" s="50"/>
      <c r="M41" s="50"/>
      <c r="N41" s="17"/>
      <c r="O41" s="17"/>
      <c r="P41" s="17"/>
      <c r="Q41" s="5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</row>
    <row r="42" spans="1:81" s="23" customFormat="1" ht="39" customHeight="1" x14ac:dyDescent="0.3">
      <c r="A42" s="58"/>
      <c r="B42" s="70"/>
      <c r="C42" s="51"/>
      <c r="D42" s="65"/>
      <c r="E42" s="61"/>
      <c r="F42" s="61" t="str">
        <f t="shared" si="4"/>
        <v>2.Источника №2</v>
      </c>
      <c r="G42" s="64">
        <v>1659866.1</v>
      </c>
      <c r="H42" s="64">
        <v>1659866.1</v>
      </c>
      <c r="I42" s="108"/>
      <c r="J42" s="51"/>
      <c r="K42" s="55"/>
      <c r="L42" s="51"/>
      <c r="M42" s="51"/>
      <c r="N42" s="17"/>
      <c r="O42" s="17"/>
      <c r="P42" s="17"/>
      <c r="Q42" s="5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</row>
    <row r="43" spans="1:81" s="23" customFormat="1" ht="33" customHeight="1" x14ac:dyDescent="0.3">
      <c r="A43" s="57"/>
      <c r="B43" s="60" t="s">
        <v>66</v>
      </c>
      <c r="C43" s="50" t="s">
        <v>14</v>
      </c>
      <c r="D43" s="50" t="s">
        <v>14</v>
      </c>
      <c r="E43" s="61"/>
      <c r="F43" s="61" t="str">
        <f t="shared" ref="F43:F45" si="5">F34</f>
        <v>Всего, из них расходы за счет</v>
      </c>
      <c r="G43" s="64">
        <f>G44+G45</f>
        <v>35285513.420000002</v>
      </c>
      <c r="H43" s="64">
        <f>H44+H45</f>
        <v>35285513.420000002</v>
      </c>
      <c r="I43" s="50" t="s">
        <v>14</v>
      </c>
      <c r="J43" s="50" t="s">
        <v>14</v>
      </c>
      <c r="K43" s="54" t="s">
        <v>14</v>
      </c>
      <c r="L43" s="50" t="s">
        <v>14</v>
      </c>
      <c r="M43" s="50" t="s">
        <v>14</v>
      </c>
      <c r="N43" s="17"/>
      <c r="O43" s="17"/>
      <c r="P43" s="17"/>
      <c r="Q43" s="5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</row>
    <row r="44" spans="1:81" s="23" customFormat="1" ht="37.200000000000003" customHeight="1" x14ac:dyDescent="0.3">
      <c r="A44" s="57"/>
      <c r="B44" s="60"/>
      <c r="C44" s="50"/>
      <c r="D44" s="50"/>
      <c r="E44" s="61"/>
      <c r="F44" s="61" t="str">
        <f t="shared" si="5"/>
        <v>1.Источника №1</v>
      </c>
      <c r="G44" s="64">
        <f>G21</f>
        <v>3957436.35</v>
      </c>
      <c r="H44" s="64">
        <f>H21</f>
        <v>3957436.35</v>
      </c>
      <c r="I44" s="50"/>
      <c r="J44" s="50"/>
      <c r="K44" s="54"/>
      <c r="L44" s="50"/>
      <c r="M44" s="50"/>
      <c r="N44" s="17"/>
      <c r="O44" s="17"/>
      <c r="P44" s="17"/>
      <c r="Q44" s="5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</row>
    <row r="45" spans="1:81" s="23" customFormat="1" ht="34.799999999999997" customHeight="1" x14ac:dyDescent="0.3">
      <c r="A45" s="37"/>
      <c r="B45" s="39"/>
      <c r="C45" s="40"/>
      <c r="D45" s="40"/>
      <c r="E45" s="42"/>
      <c r="F45" s="42" t="str">
        <f t="shared" si="5"/>
        <v>2.Источника №2</v>
      </c>
      <c r="G45" s="48">
        <f>G22</f>
        <v>31328077.07</v>
      </c>
      <c r="H45" s="48">
        <f>H22</f>
        <v>31328077.07</v>
      </c>
      <c r="I45" s="40"/>
      <c r="J45" s="40"/>
      <c r="K45" s="43"/>
      <c r="L45" s="40"/>
      <c r="M45" s="40"/>
      <c r="N45" s="17"/>
      <c r="O45" s="17"/>
      <c r="P45" s="17"/>
      <c r="Q45" s="5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</row>
    <row r="46" spans="1:81" s="23" customFormat="1" ht="29.4" customHeight="1" x14ac:dyDescent="0.3">
      <c r="A46" s="56" t="s">
        <v>18</v>
      </c>
      <c r="B46" s="59" t="s">
        <v>76</v>
      </c>
      <c r="C46" s="49" t="s">
        <v>14</v>
      </c>
      <c r="D46" s="49" t="s">
        <v>14</v>
      </c>
      <c r="E46" s="62" t="s">
        <v>30</v>
      </c>
      <c r="F46" s="52" t="s">
        <v>14</v>
      </c>
      <c r="G46" s="8" t="s">
        <v>14</v>
      </c>
      <c r="H46" s="36" t="s">
        <v>14</v>
      </c>
      <c r="I46" s="49" t="s">
        <v>14</v>
      </c>
      <c r="J46" s="49" t="s">
        <v>14</v>
      </c>
      <c r="K46" s="53" t="s">
        <v>14</v>
      </c>
      <c r="L46" s="28" t="s">
        <v>14</v>
      </c>
      <c r="M46" s="49" t="s">
        <v>14</v>
      </c>
      <c r="N46" s="17"/>
      <c r="O46" s="17"/>
      <c r="P46" s="17"/>
      <c r="Q46" s="5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</row>
    <row r="47" spans="1:81" s="23" customFormat="1" ht="30.75" customHeight="1" x14ac:dyDescent="0.3">
      <c r="A47" s="77" t="s">
        <v>19</v>
      </c>
      <c r="B47" s="71" t="s">
        <v>75</v>
      </c>
      <c r="C47" s="74" t="s">
        <v>14</v>
      </c>
      <c r="D47" s="74" t="s">
        <v>14</v>
      </c>
      <c r="E47" s="82" t="s">
        <v>30</v>
      </c>
      <c r="F47" s="34" t="str">
        <f>F28</f>
        <v>Всего, из них расходы за счет</v>
      </c>
      <c r="G47" s="33">
        <f t="shared" ref="G47:H47" si="6">G48</f>
        <v>4744086.1400000006</v>
      </c>
      <c r="H47" s="36">
        <f t="shared" si="6"/>
        <v>4743092.84</v>
      </c>
      <c r="I47" s="74" t="s">
        <v>77</v>
      </c>
      <c r="J47" s="74" t="s">
        <v>73</v>
      </c>
      <c r="K47" s="83" t="s">
        <v>27</v>
      </c>
      <c r="L47" s="28">
        <v>100</v>
      </c>
      <c r="M47" s="74">
        <v>100</v>
      </c>
      <c r="N47" s="17"/>
      <c r="O47" s="17"/>
      <c r="P47" s="17"/>
      <c r="Q47" s="5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</row>
    <row r="48" spans="1:81" s="23" customFormat="1" ht="63" customHeight="1" x14ac:dyDescent="0.3">
      <c r="A48" s="78"/>
      <c r="B48" s="80"/>
      <c r="C48" s="75"/>
      <c r="D48" s="75"/>
      <c r="E48" s="82"/>
      <c r="F48" s="34" t="str">
        <f>F29</f>
        <v>1.Источника №1</v>
      </c>
      <c r="G48" s="36">
        <f t="shared" ref="G48:H48" si="7">G53+G58</f>
        <v>4744086.1400000006</v>
      </c>
      <c r="H48" s="36">
        <f t="shared" si="7"/>
        <v>4743092.84</v>
      </c>
      <c r="I48" s="75"/>
      <c r="J48" s="75"/>
      <c r="K48" s="84"/>
      <c r="L48" s="29"/>
      <c r="M48" s="75"/>
      <c r="N48" s="17"/>
      <c r="O48" s="17"/>
      <c r="P48" s="17"/>
      <c r="Q48" s="5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</row>
    <row r="49" spans="1:81" s="23" customFormat="1" x14ac:dyDescent="0.3">
      <c r="A49" s="78"/>
      <c r="B49" s="80"/>
      <c r="C49" s="75"/>
      <c r="D49" s="75"/>
      <c r="E49" s="82"/>
      <c r="F49" s="27" t="str">
        <f>F30</f>
        <v>2.Источника №2</v>
      </c>
      <c r="G49" s="36"/>
      <c r="H49" s="36"/>
      <c r="I49" s="75"/>
      <c r="J49" s="75"/>
      <c r="K49" s="84"/>
      <c r="L49" s="29"/>
      <c r="M49" s="75"/>
      <c r="N49" s="17"/>
      <c r="O49" s="17"/>
      <c r="P49" s="17"/>
      <c r="Q49" s="5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</row>
    <row r="50" spans="1:81" s="23" customFormat="1" x14ac:dyDescent="0.3">
      <c r="A50" s="78"/>
      <c r="B50" s="80"/>
      <c r="C50" s="75"/>
      <c r="D50" s="75"/>
      <c r="E50" s="82"/>
      <c r="F50" s="34"/>
      <c r="G50" s="36"/>
      <c r="H50" s="36"/>
      <c r="I50" s="75"/>
      <c r="J50" s="75"/>
      <c r="K50" s="84"/>
      <c r="L50" s="29"/>
      <c r="M50" s="75"/>
      <c r="N50" s="17"/>
      <c r="O50" s="17"/>
      <c r="P50" s="17"/>
      <c r="Q50" s="5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</row>
    <row r="51" spans="1:81" s="23" customFormat="1" hidden="1" x14ac:dyDescent="0.3">
      <c r="A51" s="79"/>
      <c r="B51" s="81"/>
      <c r="C51" s="76"/>
      <c r="D51" s="76"/>
      <c r="E51" s="82"/>
      <c r="F51" s="34"/>
      <c r="G51" s="36"/>
      <c r="H51" s="36"/>
      <c r="I51" s="76"/>
      <c r="J51" s="76"/>
      <c r="K51" s="85"/>
      <c r="L51" s="30"/>
      <c r="M51" s="76"/>
      <c r="N51" s="17"/>
      <c r="O51" s="17"/>
      <c r="P51" s="17"/>
      <c r="Q51" s="5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</row>
    <row r="52" spans="1:81" s="23" customFormat="1" ht="31.2" x14ac:dyDescent="0.3">
      <c r="A52" s="77" t="s">
        <v>20</v>
      </c>
      <c r="B52" s="71" t="s">
        <v>78</v>
      </c>
      <c r="C52" s="74">
        <v>502</v>
      </c>
      <c r="D52" s="74">
        <v>620110010</v>
      </c>
      <c r="E52" s="82" t="s">
        <v>31</v>
      </c>
      <c r="F52" s="34" t="str">
        <f>F28</f>
        <v>Всего, из них расходы за счет</v>
      </c>
      <c r="G52" s="8">
        <f t="shared" ref="G52:H52" si="8">G53</f>
        <v>738793.4</v>
      </c>
      <c r="H52" s="63">
        <f t="shared" si="8"/>
        <v>738793.4</v>
      </c>
      <c r="I52" s="74"/>
      <c r="J52" s="74"/>
      <c r="K52" s="83"/>
      <c r="L52" s="28"/>
      <c r="M52" s="74"/>
      <c r="N52" s="17"/>
      <c r="O52" s="17"/>
      <c r="P52" s="17"/>
      <c r="Q52" s="5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</row>
    <row r="53" spans="1:81" s="23" customFormat="1" x14ac:dyDescent="0.3">
      <c r="A53" s="78"/>
      <c r="B53" s="80"/>
      <c r="C53" s="75"/>
      <c r="D53" s="75"/>
      <c r="E53" s="82"/>
      <c r="F53" s="34" t="str">
        <f>F29</f>
        <v>1.Источника №1</v>
      </c>
      <c r="G53" s="8">
        <v>738793.4</v>
      </c>
      <c r="H53" s="63">
        <v>738793.4</v>
      </c>
      <c r="I53" s="75"/>
      <c r="J53" s="75"/>
      <c r="K53" s="84"/>
      <c r="L53" s="29"/>
      <c r="M53" s="75"/>
      <c r="N53" s="17"/>
      <c r="O53" s="17"/>
      <c r="P53" s="17"/>
      <c r="Q53" s="5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</row>
    <row r="54" spans="1:81" s="23" customFormat="1" x14ac:dyDescent="0.3">
      <c r="A54" s="78"/>
      <c r="B54" s="80"/>
      <c r="C54" s="75"/>
      <c r="D54" s="75"/>
      <c r="E54" s="82"/>
      <c r="F54" s="27" t="str">
        <f>F30</f>
        <v>2.Источника №2</v>
      </c>
      <c r="G54" s="63"/>
      <c r="H54" s="63"/>
      <c r="I54" s="75"/>
      <c r="J54" s="75"/>
      <c r="K54" s="84"/>
      <c r="L54" s="29"/>
      <c r="M54" s="75"/>
      <c r="N54" s="17"/>
      <c r="O54" s="17"/>
      <c r="P54" s="17"/>
      <c r="Q54" s="5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</row>
    <row r="55" spans="1:81" s="23" customFormat="1" x14ac:dyDescent="0.3">
      <c r="A55" s="78"/>
      <c r="B55" s="80"/>
      <c r="C55" s="75"/>
      <c r="D55" s="75"/>
      <c r="E55" s="82"/>
      <c r="F55" s="34"/>
      <c r="G55" s="63"/>
      <c r="H55" s="63"/>
      <c r="I55" s="75"/>
      <c r="J55" s="75"/>
      <c r="K55" s="84"/>
      <c r="L55" s="29"/>
      <c r="M55" s="75"/>
      <c r="N55" s="17"/>
      <c r="O55" s="17"/>
      <c r="P55" s="17"/>
      <c r="Q55" s="5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</row>
    <row r="56" spans="1:81" s="23" customFormat="1" x14ac:dyDescent="0.3">
      <c r="A56" s="79"/>
      <c r="B56" s="81"/>
      <c r="C56" s="76"/>
      <c r="D56" s="76"/>
      <c r="E56" s="82"/>
      <c r="F56" s="34"/>
      <c r="G56" s="63"/>
      <c r="H56" s="63"/>
      <c r="I56" s="76"/>
      <c r="J56" s="76"/>
      <c r="K56" s="85"/>
      <c r="L56" s="30"/>
      <c r="M56" s="76"/>
      <c r="N56" s="17"/>
      <c r="O56" s="17"/>
      <c r="P56" s="17"/>
      <c r="Q56" s="5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</row>
    <row r="57" spans="1:81" s="23" customFormat="1" ht="29.25" customHeight="1" x14ac:dyDescent="0.3">
      <c r="A57" s="77" t="s">
        <v>26</v>
      </c>
      <c r="B57" s="71" t="s">
        <v>79</v>
      </c>
      <c r="C57" s="74">
        <v>502</v>
      </c>
      <c r="D57" s="74">
        <v>620119990</v>
      </c>
      <c r="E57" s="82" t="s">
        <v>30</v>
      </c>
      <c r="F57" s="34" t="str">
        <f>F28</f>
        <v>Всего, из них расходы за счет</v>
      </c>
      <c r="G57" s="8">
        <f t="shared" ref="G57:H57" si="9">G58</f>
        <v>4005292.74</v>
      </c>
      <c r="H57" s="63">
        <f t="shared" si="9"/>
        <v>4004299.44</v>
      </c>
      <c r="I57" s="74"/>
      <c r="J57" s="74"/>
      <c r="K57" s="83"/>
      <c r="L57" s="28"/>
      <c r="M57" s="74"/>
      <c r="N57" s="17"/>
      <c r="O57" s="17"/>
      <c r="P57" s="17"/>
      <c r="Q57" s="5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</row>
    <row r="58" spans="1:81" s="23" customFormat="1" ht="53.4" customHeight="1" x14ac:dyDescent="0.3">
      <c r="A58" s="78"/>
      <c r="B58" s="80"/>
      <c r="C58" s="75"/>
      <c r="D58" s="75"/>
      <c r="E58" s="82"/>
      <c r="F58" s="34" t="str">
        <f>F29</f>
        <v>1.Источника №1</v>
      </c>
      <c r="G58" s="8">
        <v>4005292.74</v>
      </c>
      <c r="H58" s="63">
        <v>4004299.44</v>
      </c>
      <c r="I58" s="75"/>
      <c r="J58" s="75"/>
      <c r="K58" s="84"/>
      <c r="L58" s="29"/>
      <c r="M58" s="75"/>
      <c r="N58" s="17"/>
      <c r="O58" s="17"/>
      <c r="P58" s="17"/>
      <c r="Q58" s="5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</row>
    <row r="59" spans="1:81" s="23" customFormat="1" x14ac:dyDescent="0.3">
      <c r="A59" s="78"/>
      <c r="B59" s="80"/>
      <c r="C59" s="75"/>
      <c r="D59" s="75"/>
      <c r="E59" s="82"/>
      <c r="F59" s="27" t="str">
        <f>F30</f>
        <v>2.Источника №2</v>
      </c>
      <c r="G59" s="36"/>
      <c r="H59" s="36"/>
      <c r="I59" s="75"/>
      <c r="J59" s="75"/>
      <c r="K59" s="84"/>
      <c r="L59" s="29"/>
      <c r="M59" s="75"/>
      <c r="N59" s="17"/>
      <c r="O59" s="17"/>
      <c r="P59" s="17"/>
      <c r="Q59" s="5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</row>
    <row r="60" spans="1:81" x14ac:dyDescent="0.3">
      <c r="A60" s="78"/>
      <c r="B60" s="80"/>
      <c r="C60" s="75"/>
      <c r="D60" s="75"/>
      <c r="E60" s="82"/>
      <c r="F60" s="34"/>
      <c r="G60" s="36"/>
      <c r="H60" s="36"/>
      <c r="I60" s="75"/>
      <c r="J60" s="75"/>
      <c r="K60" s="84"/>
      <c r="L60" s="29"/>
      <c r="M60" s="75"/>
      <c r="N60" s="17"/>
      <c r="O60" s="17"/>
      <c r="P60" s="17"/>
      <c r="Q60" s="5"/>
    </row>
    <row r="61" spans="1:81" x14ac:dyDescent="0.3">
      <c r="A61" s="79"/>
      <c r="B61" s="81"/>
      <c r="C61" s="76"/>
      <c r="D61" s="76"/>
      <c r="E61" s="82"/>
      <c r="F61" s="34"/>
      <c r="G61" s="36"/>
      <c r="H61" s="36"/>
      <c r="I61" s="76"/>
      <c r="J61" s="76"/>
      <c r="K61" s="85"/>
      <c r="L61" s="30"/>
      <c r="M61" s="76"/>
      <c r="N61" s="17"/>
      <c r="O61" s="17"/>
      <c r="P61" s="17"/>
      <c r="Q61" s="5"/>
    </row>
    <row r="62" spans="1:81" x14ac:dyDescent="0.3">
      <c r="A62" s="67" t="s">
        <v>21</v>
      </c>
      <c r="B62" s="88" t="s">
        <v>80</v>
      </c>
      <c r="C62" s="89" t="s">
        <v>14</v>
      </c>
      <c r="D62" s="89" t="s">
        <v>14</v>
      </c>
      <c r="E62" s="82" t="s">
        <v>32</v>
      </c>
      <c r="F62" s="44" t="s">
        <v>14</v>
      </c>
      <c r="G62" s="36" t="s">
        <v>14</v>
      </c>
      <c r="H62" s="36" t="s">
        <v>14</v>
      </c>
      <c r="I62" s="89" t="s">
        <v>7</v>
      </c>
      <c r="J62" s="89" t="s">
        <v>7</v>
      </c>
      <c r="K62" s="89" t="s">
        <v>7</v>
      </c>
      <c r="L62" s="28" t="s">
        <v>7</v>
      </c>
      <c r="M62" s="98" t="s">
        <v>14</v>
      </c>
      <c r="N62" s="17"/>
      <c r="O62" s="17"/>
      <c r="P62" s="17"/>
      <c r="Q62" s="5"/>
    </row>
    <row r="63" spans="1:81" x14ac:dyDescent="0.3">
      <c r="A63" s="67"/>
      <c r="B63" s="82"/>
      <c r="C63" s="89"/>
      <c r="D63" s="89"/>
      <c r="E63" s="82"/>
      <c r="F63" s="34"/>
      <c r="G63" s="36"/>
      <c r="H63" s="36"/>
      <c r="I63" s="89"/>
      <c r="J63" s="89"/>
      <c r="K63" s="89"/>
      <c r="L63" s="29"/>
      <c r="M63" s="98"/>
      <c r="N63" s="17"/>
      <c r="O63" s="17"/>
      <c r="P63" s="17"/>
      <c r="Q63" s="5"/>
    </row>
    <row r="64" spans="1:81" x14ac:dyDescent="0.3">
      <c r="A64" s="67"/>
      <c r="B64" s="82"/>
      <c r="C64" s="89"/>
      <c r="D64" s="89"/>
      <c r="E64" s="82"/>
      <c r="F64" s="34"/>
      <c r="G64" s="36"/>
      <c r="H64" s="36"/>
      <c r="I64" s="89"/>
      <c r="J64" s="89"/>
      <c r="K64" s="89"/>
      <c r="L64" s="30"/>
      <c r="M64" s="98"/>
      <c r="N64" s="17"/>
      <c r="O64" s="17"/>
      <c r="P64" s="17"/>
      <c r="Q64" s="5"/>
    </row>
    <row r="65" spans="1:17" ht="31.2" x14ac:dyDescent="0.3">
      <c r="A65" s="77" t="s">
        <v>22</v>
      </c>
      <c r="B65" s="71" t="s">
        <v>34</v>
      </c>
      <c r="C65" s="74" t="s">
        <v>14</v>
      </c>
      <c r="D65" s="74" t="s">
        <v>14</v>
      </c>
      <c r="E65" s="82" t="s">
        <v>33</v>
      </c>
      <c r="F65" s="34" t="str">
        <f>F28</f>
        <v>Всего, из них расходы за счет</v>
      </c>
      <c r="G65" s="36">
        <f>G66+G67</f>
        <v>720631.5</v>
      </c>
      <c r="H65" s="36">
        <f>H66+H67</f>
        <v>720631.5</v>
      </c>
      <c r="I65" s="74" t="s">
        <v>35</v>
      </c>
      <c r="J65" s="74" t="s">
        <v>24</v>
      </c>
      <c r="K65" s="83"/>
      <c r="L65" s="29">
        <v>220</v>
      </c>
      <c r="M65" s="74">
        <v>200</v>
      </c>
      <c r="N65" s="17"/>
      <c r="O65" s="17"/>
      <c r="P65" s="17"/>
      <c r="Q65" s="5"/>
    </row>
    <row r="66" spans="1:17" x14ac:dyDescent="0.3">
      <c r="A66" s="78"/>
      <c r="B66" s="72"/>
      <c r="C66" s="75"/>
      <c r="D66" s="75"/>
      <c r="E66" s="82"/>
      <c r="F66" s="34" t="str">
        <f>F29</f>
        <v>1.Источника №1</v>
      </c>
      <c r="G66" s="36">
        <f>G75</f>
        <v>365631.5</v>
      </c>
      <c r="H66" s="36">
        <f>H75</f>
        <v>365631.5</v>
      </c>
      <c r="I66" s="75"/>
      <c r="J66" s="75"/>
      <c r="K66" s="84"/>
      <c r="L66" s="29"/>
      <c r="M66" s="75"/>
      <c r="N66" s="17"/>
      <c r="O66" s="17"/>
      <c r="P66" s="17"/>
      <c r="Q66" s="5"/>
    </row>
    <row r="67" spans="1:17" x14ac:dyDescent="0.3">
      <c r="A67" s="78"/>
      <c r="B67" s="72"/>
      <c r="C67" s="75"/>
      <c r="D67" s="75"/>
      <c r="E67" s="82"/>
      <c r="F67" s="27" t="str">
        <f>F30</f>
        <v>2.Источника №2</v>
      </c>
      <c r="G67" s="36">
        <f>G76</f>
        <v>355000</v>
      </c>
      <c r="H67" s="36">
        <f>H76</f>
        <v>355000</v>
      </c>
      <c r="I67" s="75"/>
      <c r="J67" s="75"/>
      <c r="K67" s="84"/>
      <c r="L67" s="29"/>
      <c r="M67" s="75"/>
      <c r="N67" s="17"/>
      <c r="O67" s="17"/>
      <c r="P67" s="17"/>
      <c r="Q67" s="5"/>
    </row>
    <row r="68" spans="1:17" x14ac:dyDescent="0.3">
      <c r="A68" s="78"/>
      <c r="B68" s="72"/>
      <c r="C68" s="75"/>
      <c r="D68" s="75"/>
      <c r="E68" s="82"/>
      <c r="F68" s="34"/>
      <c r="G68" s="36"/>
      <c r="H68" s="36"/>
      <c r="I68" s="75"/>
      <c r="J68" s="75"/>
      <c r="K68" s="84"/>
      <c r="L68" s="29"/>
      <c r="M68" s="75"/>
      <c r="N68" s="17"/>
      <c r="O68" s="17"/>
      <c r="P68" s="17"/>
      <c r="Q68" s="5"/>
    </row>
    <row r="69" spans="1:17" x14ac:dyDescent="0.3">
      <c r="A69" s="78"/>
      <c r="B69" s="72"/>
      <c r="C69" s="75"/>
      <c r="D69" s="75"/>
      <c r="E69" s="82"/>
      <c r="F69" s="34"/>
      <c r="G69" s="36"/>
      <c r="H69" s="36"/>
      <c r="I69" s="75"/>
      <c r="J69" s="75"/>
      <c r="K69" s="84"/>
      <c r="L69" s="29"/>
      <c r="M69" s="75"/>
      <c r="N69" s="17"/>
      <c r="O69" s="17"/>
      <c r="P69" s="17"/>
      <c r="Q69" s="5"/>
    </row>
    <row r="70" spans="1:17" x14ac:dyDescent="0.3">
      <c r="A70" s="78"/>
      <c r="B70" s="72"/>
      <c r="C70" s="75"/>
      <c r="D70" s="75"/>
      <c r="E70" s="82"/>
      <c r="F70" s="34"/>
      <c r="G70" s="36"/>
      <c r="H70" s="36"/>
      <c r="I70" s="75"/>
      <c r="J70" s="75"/>
      <c r="K70" s="84"/>
      <c r="L70" s="29"/>
      <c r="M70" s="75"/>
      <c r="N70" s="17"/>
      <c r="O70" s="17"/>
      <c r="P70" s="17"/>
      <c r="Q70" s="5"/>
    </row>
    <row r="71" spans="1:17" ht="15.75" customHeight="1" x14ac:dyDescent="0.3">
      <c r="A71" s="78"/>
      <c r="B71" s="72"/>
      <c r="C71" s="75"/>
      <c r="D71" s="75"/>
      <c r="E71" s="82"/>
      <c r="F71" s="34"/>
      <c r="G71" s="36"/>
      <c r="H71" s="36"/>
      <c r="I71" s="75"/>
      <c r="J71" s="75"/>
      <c r="K71" s="84"/>
      <c r="L71" s="29"/>
      <c r="M71" s="75"/>
      <c r="N71" s="17"/>
      <c r="O71" s="17"/>
      <c r="P71" s="17"/>
      <c r="Q71" s="5"/>
    </row>
    <row r="72" spans="1:17" x14ac:dyDescent="0.3">
      <c r="A72" s="78"/>
      <c r="B72" s="72"/>
      <c r="C72" s="75"/>
      <c r="D72" s="75"/>
      <c r="E72" s="82"/>
      <c r="F72" s="34"/>
      <c r="G72" s="36"/>
      <c r="H72" s="36"/>
      <c r="I72" s="75"/>
      <c r="J72" s="75"/>
      <c r="K72" s="84"/>
      <c r="L72" s="29"/>
      <c r="M72" s="75"/>
      <c r="N72" s="17"/>
      <c r="O72" s="17"/>
      <c r="P72" s="17"/>
      <c r="Q72" s="5"/>
    </row>
    <row r="73" spans="1:17" x14ac:dyDescent="0.3">
      <c r="A73" s="79"/>
      <c r="B73" s="73"/>
      <c r="C73" s="76"/>
      <c r="D73" s="76"/>
      <c r="E73" s="82"/>
      <c r="F73" s="34"/>
      <c r="G73" s="36"/>
      <c r="H73" s="36"/>
      <c r="I73" s="76"/>
      <c r="J73" s="76"/>
      <c r="K73" s="85"/>
      <c r="L73" s="30"/>
      <c r="M73" s="76"/>
      <c r="N73" s="17"/>
      <c r="O73" s="17"/>
      <c r="P73" s="17"/>
      <c r="Q73" s="5"/>
    </row>
    <row r="74" spans="1:17" ht="31.2" x14ac:dyDescent="0.3">
      <c r="A74" s="77" t="s">
        <v>37</v>
      </c>
      <c r="B74" s="71" t="s">
        <v>81</v>
      </c>
      <c r="C74" s="74">
        <v>502</v>
      </c>
      <c r="D74" s="74" t="s">
        <v>82</v>
      </c>
      <c r="E74" s="82" t="s">
        <v>28</v>
      </c>
      <c r="F74" s="34" t="str">
        <f>F28</f>
        <v>Всего, из них расходы за счет</v>
      </c>
      <c r="G74" s="15">
        <f>G75+G76</f>
        <v>720631.5</v>
      </c>
      <c r="H74" s="15">
        <f>H75+H76</f>
        <v>720631.5</v>
      </c>
      <c r="I74" s="74" t="s">
        <v>11</v>
      </c>
      <c r="J74" s="74" t="s">
        <v>11</v>
      </c>
      <c r="K74" s="83" t="s">
        <v>11</v>
      </c>
      <c r="L74" s="28" t="s">
        <v>36</v>
      </c>
      <c r="M74" s="74" t="s">
        <v>11</v>
      </c>
      <c r="N74" s="5"/>
    </row>
    <row r="75" spans="1:17" x14ac:dyDescent="0.3">
      <c r="A75" s="78"/>
      <c r="B75" s="80"/>
      <c r="C75" s="75"/>
      <c r="D75" s="75"/>
      <c r="E75" s="82"/>
      <c r="F75" s="34" t="str">
        <f>F29</f>
        <v>1.Источника №1</v>
      </c>
      <c r="G75" s="15">
        <v>365631.5</v>
      </c>
      <c r="H75" s="15">
        <v>365631.5</v>
      </c>
      <c r="I75" s="75"/>
      <c r="J75" s="75"/>
      <c r="K75" s="84"/>
      <c r="L75" s="29"/>
      <c r="M75" s="75"/>
      <c r="N75" s="5"/>
    </row>
    <row r="76" spans="1:17" x14ac:dyDescent="0.3">
      <c r="A76" s="78"/>
      <c r="B76" s="80"/>
      <c r="C76" s="75"/>
      <c r="D76" s="75"/>
      <c r="E76" s="82"/>
      <c r="F76" s="27" t="str">
        <f>F30</f>
        <v>2.Источника №2</v>
      </c>
      <c r="G76" s="63">
        <v>355000</v>
      </c>
      <c r="H76" s="63">
        <v>355000</v>
      </c>
      <c r="I76" s="75"/>
      <c r="J76" s="75"/>
      <c r="K76" s="84"/>
      <c r="L76" s="29"/>
      <c r="M76" s="75"/>
      <c r="N76" s="5"/>
    </row>
    <row r="77" spans="1:17" x14ac:dyDescent="0.3">
      <c r="A77" s="78"/>
      <c r="B77" s="80"/>
      <c r="C77" s="75"/>
      <c r="D77" s="75"/>
      <c r="E77" s="82"/>
      <c r="F77" s="34"/>
      <c r="G77" s="16"/>
      <c r="H77" s="16"/>
      <c r="I77" s="75"/>
      <c r="J77" s="75"/>
      <c r="K77" s="84"/>
      <c r="L77" s="29"/>
      <c r="M77" s="75"/>
      <c r="N77" s="5"/>
    </row>
    <row r="78" spans="1:17" x14ac:dyDescent="0.3">
      <c r="A78" s="78"/>
      <c r="B78" s="80"/>
      <c r="C78" s="75"/>
      <c r="D78" s="75"/>
      <c r="E78" s="82"/>
      <c r="F78" s="34"/>
      <c r="G78" s="16"/>
      <c r="H78" s="16"/>
      <c r="I78" s="75"/>
      <c r="J78" s="75"/>
      <c r="K78" s="84"/>
      <c r="L78" s="29"/>
      <c r="M78" s="75"/>
      <c r="N78" s="5"/>
    </row>
    <row r="79" spans="1:17" x14ac:dyDescent="0.3">
      <c r="A79" s="78"/>
      <c r="B79" s="80"/>
      <c r="C79" s="75"/>
      <c r="D79" s="75"/>
      <c r="E79" s="82"/>
      <c r="F79" s="34"/>
      <c r="G79" s="16"/>
      <c r="H79" s="16"/>
      <c r="I79" s="75"/>
      <c r="J79" s="75"/>
      <c r="K79" s="84"/>
      <c r="L79" s="29"/>
      <c r="M79" s="75"/>
      <c r="N79" s="5"/>
    </row>
    <row r="80" spans="1:17" ht="15.75" customHeight="1" x14ac:dyDescent="0.3">
      <c r="A80" s="78"/>
      <c r="B80" s="80"/>
      <c r="C80" s="75"/>
      <c r="D80" s="75"/>
      <c r="E80" s="82"/>
      <c r="F80" s="34"/>
      <c r="G80" s="16"/>
      <c r="H80" s="16"/>
      <c r="I80" s="75"/>
      <c r="J80" s="75"/>
      <c r="K80" s="84"/>
      <c r="L80" s="29"/>
      <c r="M80" s="75"/>
      <c r="N80" s="5"/>
    </row>
    <row r="81" spans="1:17" x14ac:dyDescent="0.3">
      <c r="A81" s="78"/>
      <c r="B81" s="80"/>
      <c r="C81" s="75"/>
      <c r="D81" s="75"/>
      <c r="E81" s="82"/>
      <c r="F81" s="34"/>
      <c r="G81" s="16"/>
      <c r="H81" s="16"/>
      <c r="I81" s="75"/>
      <c r="J81" s="75"/>
      <c r="K81" s="84"/>
      <c r="L81" s="29"/>
      <c r="M81" s="75"/>
      <c r="N81" s="5"/>
    </row>
    <row r="82" spans="1:17" x14ac:dyDescent="0.3">
      <c r="A82" s="79"/>
      <c r="B82" s="81"/>
      <c r="C82" s="76"/>
      <c r="D82" s="76"/>
      <c r="E82" s="82"/>
      <c r="F82" s="34"/>
      <c r="G82" s="16"/>
      <c r="H82" s="16"/>
      <c r="I82" s="76"/>
      <c r="J82" s="76"/>
      <c r="K82" s="85"/>
      <c r="L82" s="30"/>
      <c r="M82" s="76"/>
      <c r="N82" s="5"/>
    </row>
    <row r="83" spans="1:17" ht="31.2" x14ac:dyDescent="0.3">
      <c r="A83" s="100" t="s">
        <v>16</v>
      </c>
      <c r="B83" s="101"/>
      <c r="C83" s="74" t="s">
        <v>14</v>
      </c>
      <c r="D83" s="74" t="s">
        <v>14</v>
      </c>
      <c r="E83" s="68"/>
      <c r="F83" s="34" t="str">
        <f>F28</f>
        <v>Всего, из них расходы за счет</v>
      </c>
      <c r="G83" s="36">
        <f>G84+G85</f>
        <v>5464717.6400000006</v>
      </c>
      <c r="H83" s="36">
        <f>H84+H85</f>
        <v>5463724.3399999999</v>
      </c>
      <c r="I83" s="74" t="s">
        <v>7</v>
      </c>
      <c r="J83" s="74" t="s">
        <v>7</v>
      </c>
      <c r="K83" s="74" t="s">
        <v>7</v>
      </c>
      <c r="L83" s="28" t="s">
        <v>7</v>
      </c>
      <c r="M83" s="74" t="s">
        <v>14</v>
      </c>
      <c r="N83" s="17"/>
      <c r="O83" s="17"/>
      <c r="P83" s="17"/>
      <c r="Q83" s="5"/>
    </row>
    <row r="84" spans="1:17" x14ac:dyDescent="0.3">
      <c r="A84" s="102"/>
      <c r="B84" s="103"/>
      <c r="C84" s="75"/>
      <c r="D84" s="75"/>
      <c r="E84" s="80"/>
      <c r="F84" s="34" t="str">
        <f>F29</f>
        <v>1.Источника №1</v>
      </c>
      <c r="G84" s="36">
        <f>G48+G66</f>
        <v>5109717.6400000006</v>
      </c>
      <c r="H84" s="36">
        <f>H48+H66</f>
        <v>5108724.34</v>
      </c>
      <c r="I84" s="75"/>
      <c r="J84" s="75"/>
      <c r="K84" s="75"/>
      <c r="L84" s="29"/>
      <c r="M84" s="75"/>
      <c r="N84" s="17"/>
      <c r="O84" s="17"/>
      <c r="P84" s="17"/>
      <c r="Q84" s="5"/>
    </row>
    <row r="85" spans="1:17" x14ac:dyDescent="0.3">
      <c r="A85" s="102"/>
      <c r="B85" s="103"/>
      <c r="C85" s="75"/>
      <c r="D85" s="75"/>
      <c r="E85" s="80"/>
      <c r="F85" s="27" t="str">
        <f>F30</f>
        <v>2.Источника №2</v>
      </c>
      <c r="G85" s="36">
        <f>G49+G67</f>
        <v>355000</v>
      </c>
      <c r="H85" s="36">
        <f>H67</f>
        <v>355000</v>
      </c>
      <c r="I85" s="75"/>
      <c r="J85" s="75"/>
      <c r="K85" s="75"/>
      <c r="L85" s="29"/>
      <c r="M85" s="75"/>
      <c r="N85" s="17"/>
      <c r="O85" s="17"/>
      <c r="P85" s="17"/>
      <c r="Q85" s="5"/>
    </row>
    <row r="86" spans="1:17" ht="31.2" x14ac:dyDescent="0.3">
      <c r="A86" s="100" t="s">
        <v>23</v>
      </c>
      <c r="B86" s="101"/>
      <c r="C86" s="74" t="s">
        <v>14</v>
      </c>
      <c r="D86" s="74" t="s">
        <v>14</v>
      </c>
      <c r="E86" s="68"/>
      <c r="F86" s="34" t="str">
        <f>F28</f>
        <v>Всего, из них расходы за счет</v>
      </c>
      <c r="G86" s="36">
        <f>G87+G88</f>
        <v>40750231.060000002</v>
      </c>
      <c r="H86" s="36">
        <f>H87+H88</f>
        <v>40749237.759999998</v>
      </c>
      <c r="I86" s="74" t="s">
        <v>7</v>
      </c>
      <c r="J86" s="74" t="s">
        <v>7</v>
      </c>
      <c r="K86" s="74" t="s">
        <v>7</v>
      </c>
      <c r="L86" s="49" t="s">
        <v>7</v>
      </c>
      <c r="M86" s="74" t="s">
        <v>7</v>
      </c>
      <c r="N86" s="17"/>
      <c r="O86" s="17"/>
      <c r="P86" s="17"/>
    </row>
    <row r="87" spans="1:17" x14ac:dyDescent="0.3">
      <c r="A87" s="102"/>
      <c r="B87" s="103"/>
      <c r="C87" s="75"/>
      <c r="D87" s="75"/>
      <c r="E87" s="80"/>
      <c r="F87" s="34" t="str">
        <f>F29</f>
        <v>1.Источника №1</v>
      </c>
      <c r="G87" s="36">
        <f>G44+G84</f>
        <v>9067153.9900000002</v>
      </c>
      <c r="H87" s="36">
        <f>H44+H84</f>
        <v>9066160.6899999995</v>
      </c>
      <c r="I87" s="75"/>
      <c r="J87" s="75"/>
      <c r="K87" s="75"/>
      <c r="L87" s="50"/>
      <c r="M87" s="75"/>
      <c r="N87" s="17"/>
      <c r="O87" s="17"/>
      <c r="P87" s="17"/>
    </row>
    <row r="88" spans="1:17" x14ac:dyDescent="0.3">
      <c r="A88" s="104"/>
      <c r="B88" s="105"/>
      <c r="C88" s="76"/>
      <c r="D88" s="76"/>
      <c r="E88" s="80"/>
      <c r="F88" s="27" t="str">
        <f>F30</f>
        <v>2.Источника №2</v>
      </c>
      <c r="G88" s="36">
        <f>G45+G85</f>
        <v>31683077.07</v>
      </c>
      <c r="H88" s="36">
        <f>H45+H85</f>
        <v>31683077.07</v>
      </c>
      <c r="I88" s="76"/>
      <c r="J88" s="76"/>
      <c r="K88" s="76"/>
      <c r="L88" s="51"/>
      <c r="M88" s="76"/>
      <c r="N88" s="17"/>
      <c r="O88" s="17"/>
      <c r="P88" s="17"/>
    </row>
  </sheetData>
  <mergeCells count="129">
    <mergeCell ref="I1:M1"/>
    <mergeCell ref="I2:M2"/>
    <mergeCell ref="I3:M3"/>
    <mergeCell ref="C83:C85"/>
    <mergeCell ref="A83:B85"/>
    <mergeCell ref="J20:J22"/>
    <mergeCell ref="I20:I22"/>
    <mergeCell ref="I23:I27"/>
    <mergeCell ref="M23:M27"/>
    <mergeCell ref="J23:J27"/>
    <mergeCell ref="K23:K27"/>
    <mergeCell ref="C65:C73"/>
    <mergeCell ref="D65:D73"/>
    <mergeCell ref="E65:E73"/>
    <mergeCell ref="I65:I73"/>
    <mergeCell ref="J65:J73"/>
    <mergeCell ref="C47:C51"/>
    <mergeCell ref="D47:D51"/>
    <mergeCell ref="I47:I51"/>
    <mergeCell ref="K83:K85"/>
    <mergeCell ref="D83:D85"/>
    <mergeCell ref="E83:E85"/>
    <mergeCell ref="J83:J85"/>
    <mergeCell ref="L13:M13"/>
    <mergeCell ref="M86:M88"/>
    <mergeCell ref="M20:M22"/>
    <mergeCell ref="M83:M85"/>
    <mergeCell ref="M28:M33"/>
    <mergeCell ref="M47:M51"/>
    <mergeCell ref="M57:M61"/>
    <mergeCell ref="E62:E64"/>
    <mergeCell ref="I62:I64"/>
    <mergeCell ref="J62:J64"/>
    <mergeCell ref="K62:K64"/>
    <mergeCell ref="M62:M64"/>
    <mergeCell ref="I37:I39"/>
    <mergeCell ref="I40:I42"/>
    <mergeCell ref="I34:I36"/>
    <mergeCell ref="J28:J33"/>
    <mergeCell ref="E20:E22"/>
    <mergeCell ref="A86:B88"/>
    <mergeCell ref="C86:C88"/>
    <mergeCell ref="D86:D88"/>
    <mergeCell ref="E86:E88"/>
    <mergeCell ref="I86:I88"/>
    <mergeCell ref="J86:J88"/>
    <mergeCell ref="K86:K88"/>
    <mergeCell ref="C13:C14"/>
    <mergeCell ref="D13:D14"/>
    <mergeCell ref="G13:H13"/>
    <mergeCell ref="K13:K14"/>
    <mergeCell ref="B62:B64"/>
    <mergeCell ref="C62:C64"/>
    <mergeCell ref="A65:A73"/>
    <mergeCell ref="I83:I85"/>
    <mergeCell ref="K65:K73"/>
    <mergeCell ref="D23:D27"/>
    <mergeCell ref="I52:I56"/>
    <mergeCell ref="J52:J56"/>
    <mergeCell ref="K28:K33"/>
    <mergeCell ref="J47:J51"/>
    <mergeCell ref="E52:E56"/>
    <mergeCell ref="I57:I61"/>
    <mergeCell ref="D62:D64"/>
    <mergeCell ref="B11:B14"/>
    <mergeCell ref="C11:D12"/>
    <mergeCell ref="E11:E14"/>
    <mergeCell ref="F11:H11"/>
    <mergeCell ref="I11:M11"/>
    <mergeCell ref="F12:F14"/>
    <mergeCell ref="G12:H12"/>
    <mergeCell ref="I12:I14"/>
    <mergeCell ref="J12:J14"/>
    <mergeCell ref="K12:M12"/>
    <mergeCell ref="D28:D33"/>
    <mergeCell ref="E28:E33"/>
    <mergeCell ref="A16:B16"/>
    <mergeCell ref="A17:B17"/>
    <mergeCell ref="A18:B18"/>
    <mergeCell ref="K20:K22"/>
    <mergeCell ref="D52:D56"/>
    <mergeCell ref="C52:C56"/>
    <mergeCell ref="D20:D22"/>
    <mergeCell ref="B37:B39"/>
    <mergeCell ref="B40:B42"/>
    <mergeCell ref="I4:M5"/>
    <mergeCell ref="A52:A56"/>
    <mergeCell ref="B52:B56"/>
    <mergeCell ref="K47:K51"/>
    <mergeCell ref="K52:K56"/>
    <mergeCell ref="E23:E27"/>
    <mergeCell ref="A47:A51"/>
    <mergeCell ref="B47:B51"/>
    <mergeCell ref="A20:A22"/>
    <mergeCell ref="B20:B22"/>
    <mergeCell ref="C20:C22"/>
    <mergeCell ref="C28:C33"/>
    <mergeCell ref="B23:B27"/>
    <mergeCell ref="M52:M56"/>
    <mergeCell ref="A28:A33"/>
    <mergeCell ref="B28:B33"/>
    <mergeCell ref="A23:A27"/>
    <mergeCell ref="A6:M6"/>
    <mergeCell ref="A7:M7"/>
    <mergeCell ref="A8:M8"/>
    <mergeCell ref="I28:I33"/>
    <mergeCell ref="E47:E51"/>
    <mergeCell ref="A11:A14"/>
    <mergeCell ref="C23:C27"/>
    <mergeCell ref="A62:A64"/>
    <mergeCell ref="B34:B36"/>
    <mergeCell ref="B65:B73"/>
    <mergeCell ref="M65:M73"/>
    <mergeCell ref="A74:A82"/>
    <mergeCell ref="B74:B82"/>
    <mergeCell ref="C74:C82"/>
    <mergeCell ref="D74:D82"/>
    <mergeCell ref="E74:E82"/>
    <mergeCell ref="I74:I82"/>
    <mergeCell ref="J74:J82"/>
    <mergeCell ref="K74:K82"/>
    <mergeCell ref="M74:M82"/>
    <mergeCell ref="J57:J61"/>
    <mergeCell ref="C57:C61"/>
    <mergeCell ref="D57:D61"/>
    <mergeCell ref="E57:E61"/>
    <mergeCell ref="K57:K61"/>
    <mergeCell ref="A57:A61"/>
    <mergeCell ref="B57:B61"/>
  </mergeCells>
  <pageMargins left="0.11811023622047245" right="0.11811023622047245" top="0.98425196850393704" bottom="3.937007874015748E-2" header="0.31496062992125984" footer="0.19685039370078741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2024-06-10T11:36:40Z</dcterms:modified>
</cp:coreProperties>
</file>