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125" windowWidth="15120" windowHeight="6990"/>
  </bookViews>
  <sheets>
    <sheet name="Лист2" sheetId="2" r:id="rId1"/>
    <sheet name="Лист3" sheetId="3" r:id="rId2"/>
  </sheets>
  <definedNames>
    <definedName name="_xlnm.Print_Area" localSheetId="0">Лист2!$A$1:$V$80</definedName>
  </definedNames>
  <calcPr calcId="144525"/>
</workbook>
</file>

<file path=xl/calcChain.xml><?xml version="1.0" encoding="utf-8"?>
<calcChain xmlns="http://schemas.openxmlformats.org/spreadsheetml/2006/main">
  <c r="L26" i="2" l="1"/>
  <c r="L25" i="2"/>
  <c r="P76" i="2" l="1"/>
  <c r="K25" i="2"/>
  <c r="G67" i="2"/>
  <c r="G66" i="2"/>
  <c r="G62" i="2"/>
  <c r="G61" i="2"/>
  <c r="G57" i="2"/>
  <c r="G56" i="2"/>
  <c r="G52" i="2"/>
  <c r="G51" i="2"/>
  <c r="G42" i="2"/>
  <c r="G47" i="2"/>
  <c r="G46" i="2"/>
  <c r="G41" i="2"/>
  <c r="G37" i="2"/>
  <c r="G36" i="2"/>
  <c r="M74" i="2" l="1"/>
  <c r="L74" i="2"/>
  <c r="L14" i="2" s="1"/>
  <c r="K74" i="2"/>
  <c r="H74" i="2"/>
  <c r="H14" i="2" s="1"/>
  <c r="G77" i="2"/>
  <c r="G74" i="2" s="1"/>
  <c r="G14" i="2" s="1"/>
  <c r="M18" i="2"/>
  <c r="M14" i="2" s="1"/>
  <c r="J74" i="2"/>
  <c r="J14" i="2" s="1"/>
  <c r="J80" i="2" s="1"/>
  <c r="J75" i="2"/>
  <c r="I80" i="2" l="1"/>
  <c r="I75" i="2"/>
  <c r="I72" i="2" s="1"/>
  <c r="I74" i="2"/>
  <c r="I14" i="2" s="1"/>
  <c r="I73" i="2"/>
  <c r="H17" i="2" l="1"/>
  <c r="I17" i="2"/>
  <c r="I13" i="2" s="1"/>
  <c r="J17" i="2"/>
  <c r="K17" i="2"/>
  <c r="L17" i="2"/>
  <c r="M17" i="2"/>
  <c r="H16" i="2"/>
  <c r="G26" i="2"/>
  <c r="G17" i="2" s="1"/>
  <c r="G25" i="2"/>
  <c r="G16" i="2" s="1"/>
  <c r="H73" i="2"/>
  <c r="J73" i="2"/>
  <c r="K73" i="2"/>
  <c r="L73" i="2"/>
  <c r="M73" i="2"/>
  <c r="H72" i="2"/>
  <c r="J72" i="2"/>
  <c r="K72" i="2"/>
  <c r="L72" i="2"/>
  <c r="M72" i="2"/>
  <c r="L79" i="2" l="1"/>
  <c r="K79" i="2"/>
  <c r="K14" i="2"/>
  <c r="H12" i="2"/>
  <c r="L13" i="2"/>
  <c r="J13" i="2"/>
  <c r="H13" i="2"/>
  <c r="M13" i="2"/>
  <c r="K13" i="2"/>
  <c r="I79" i="2"/>
  <c r="J79" i="2"/>
  <c r="H79" i="2"/>
  <c r="H78" i="2"/>
  <c r="G76" i="2" l="1"/>
  <c r="G73" i="2" s="1"/>
  <c r="G13" i="2" s="1"/>
  <c r="G75" i="2"/>
  <c r="G72" i="2" s="1"/>
  <c r="G12" i="2" s="1"/>
  <c r="I21" i="2"/>
  <c r="I16" i="2" s="1"/>
  <c r="J21" i="2"/>
  <c r="J16" i="2" s="1"/>
  <c r="K21" i="2"/>
  <c r="K16" i="2" s="1"/>
  <c r="L21" i="2"/>
  <c r="L16" i="2" s="1"/>
  <c r="M21" i="2"/>
  <c r="M16" i="2" s="1"/>
  <c r="M12" i="2" s="1"/>
  <c r="L12" i="2" l="1"/>
  <c r="L78" i="2"/>
  <c r="J12" i="2"/>
  <c r="J78" i="2"/>
  <c r="K78" i="2"/>
  <c r="K12" i="2"/>
  <c r="I12" i="2"/>
  <c r="I78" i="2"/>
  <c r="M79" i="2"/>
  <c r="G79" i="2" s="1"/>
  <c r="M80" i="2" l="1"/>
  <c r="G80" i="2" s="1"/>
  <c r="M78" i="2" l="1"/>
  <c r="G78" i="2" s="1"/>
</calcChain>
</file>

<file path=xl/sharedStrings.xml><?xml version="1.0" encoding="utf-8"?>
<sst xmlns="http://schemas.openxmlformats.org/spreadsheetml/2006/main" count="169" uniqueCount="62">
  <si>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</si>
  <si>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</si>
  <si>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</si>
  <si>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</si>
  <si>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</si>
  <si>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</si>
  <si>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Значение</t>
  </si>
  <si>
    <t>по (год)</t>
  </si>
  <si>
    <t>Всего</t>
  </si>
  <si>
    <t>X</t>
  </si>
  <si>
    <t>Всего, из них расходы за счет:</t>
  </si>
  <si>
    <t>№ п/п</t>
  </si>
  <si>
    <t>с 
(год)</t>
  </si>
  <si>
    <t>1.1</t>
  </si>
  <si>
    <t>2.1</t>
  </si>
  <si>
    <t>СТРУКТУРА</t>
  </si>
  <si>
    <t>Соисполнитель, исполнитель основного мероприятия, исполнитель ведомственной целевой программы, исполнитель мероприятия</t>
  </si>
  <si>
    <t>Единица измере-ния</t>
  </si>
  <si>
    <t>процентов</t>
  </si>
  <si>
    <t xml:space="preserve">Отдел строительства, архитектуры и жилищно-коммунального хозяйства администрации Одесского муниципального района </t>
  </si>
  <si>
    <t>Итого по подпрограмме 10 муниципальной программы</t>
  </si>
  <si>
    <t>единиц</t>
  </si>
  <si>
    <t>ед</t>
  </si>
  <si>
    <t>в том числе по годам реализации муниципальной программы</t>
  </si>
  <si>
    <t>Целевые индикаторы реализации мероприятия (группы мероприятий)  программы</t>
  </si>
  <si>
    <t>х</t>
  </si>
  <si>
    <r>
      <rPr>
        <b/>
        <sz val="14"/>
        <rFont val="Times New Roman"/>
        <family val="1"/>
        <charset val="204"/>
      </rPr>
      <t>Основное мероприятие 2</t>
    </r>
    <r>
      <rPr>
        <sz val="14"/>
        <rFont val="Times New Roman"/>
        <family val="1"/>
        <charset val="204"/>
      </rPr>
      <t>: Обращение с отходами производства и потребления, в том числе с твердыми коммунальными отходами</t>
    </r>
  </si>
  <si>
    <t>Уровень обеспеченности местами (площадками) накопления ТКО с контейнерами (бункерами)</t>
  </si>
  <si>
    <t>1</t>
  </si>
  <si>
    <r>
      <t xml:space="preserve">Основное мероприятие  1: </t>
    </r>
    <r>
      <rPr>
        <sz val="14"/>
        <rFont val="Times New Roman"/>
        <family val="1"/>
        <charset val="204"/>
      </rPr>
      <t>Участие в организации деятельности по сбору (в том числе раздельному сбору), транспортированию, обработке, утилизации, обезвреживанию твёрдых коммунальных отходов, а также ликвидация объектов размещения твёрдых коммунальных отходов на территории района.</t>
    </r>
  </si>
  <si>
    <r>
      <t xml:space="preserve">Мероприятие 1: </t>
    </r>
    <r>
      <rPr>
        <sz val="14"/>
        <rFont val="Times New Roman"/>
        <family val="1"/>
        <charset val="204"/>
      </rPr>
      <t>Содержание объектов размещения твёрдых коммунальных отходов, введенных в эксплуатацию до 1 января 2019 года  на территории района;</t>
    </r>
  </si>
  <si>
    <r>
      <t xml:space="preserve">Мероприятие 2: </t>
    </r>
    <r>
      <rPr>
        <sz val="14"/>
        <rFont val="Times New Roman"/>
        <family val="1"/>
        <charset val="204"/>
      </rPr>
      <t>Ликвидация несанкционированных объектов размещения твёрдых коммунальных отходов на территории района.</t>
    </r>
  </si>
  <si>
    <t>Процент выполненых работ</t>
  </si>
  <si>
    <t>процент</t>
  </si>
  <si>
    <r>
      <t xml:space="preserve">Цель муниципальной программы: </t>
    </r>
    <r>
      <rPr>
        <sz val="14"/>
        <rFont val="Times New Roman"/>
        <family val="1"/>
        <charset val="204"/>
      </rPr>
      <t>Улучшение санитарно- эпи-демиологической ситуации и обеспечение безопасности на территории Одесского муни-ципального района</t>
    </r>
  </si>
  <si>
    <r>
      <t xml:space="preserve">Задача 1 программы муниципальной программы: </t>
    </r>
    <r>
      <rPr>
        <sz val="14"/>
        <rFont val="Times New Roman"/>
        <family val="1"/>
        <charset val="204"/>
      </rPr>
      <t xml:space="preserve">    Обеспечение  размещения и обезвреживания отходов повышенного класса опасности, организация планово регулярного сбора и вывоза отходов, в том числе у населения, проживающего в неблагоустроенном жилье                                                                                                                                                                                                       </t>
    </r>
  </si>
  <si>
    <t>1.2</t>
  </si>
  <si>
    <t>1. Налоговых и неналоговых доходов, поступлений в бюджет мкниципального района не целевого характера (далее источник №1)</t>
  </si>
  <si>
    <t>2.Поступлений в бюджет муниципального района  целевого характера (далее -источник №2)</t>
  </si>
  <si>
    <t>1.Источник № 1</t>
  </si>
  <si>
    <t>21.Источник № 2</t>
  </si>
  <si>
    <t>Приложение N 2
муниципальной программы «Охрана окружающей среды в Одесском муниципальном районе Омской области»</t>
  </si>
  <si>
    <t xml:space="preserve"> муниципальной программы  «Охрана окружающей среды в Одесском муниципальном районе Омской области»</t>
  </si>
  <si>
    <r>
      <t>М</t>
    </r>
    <r>
      <rPr>
        <b/>
        <sz val="14"/>
        <rFont val="Times New Roman"/>
        <family val="1"/>
        <charset val="204"/>
      </rPr>
      <t>ероприятие 2:</t>
    </r>
    <r>
      <rPr>
        <sz val="14"/>
        <rFont val="Times New Roman"/>
        <family val="1"/>
        <charset val="204"/>
      </rPr>
      <t xml:space="preserve"> Создание мест (площадок) накопления твердых коммунальных отходов и (или) приобретение контейнеров (бункеров)</t>
    </r>
  </si>
  <si>
    <t>2.Источник № 2</t>
  </si>
  <si>
    <t>количество ликвидированных объектов</t>
  </si>
  <si>
    <t>Количество созданных мест (площадок) накопления ТКО с контейнерами (бункерами)</t>
  </si>
  <si>
    <t>1.2.1</t>
  </si>
  <si>
    <t>1.2.2</t>
  </si>
  <si>
    <t>1.2.3</t>
  </si>
  <si>
    <r>
      <t xml:space="preserve">Мероприятие 2.1: </t>
    </r>
    <r>
      <rPr>
        <sz val="14"/>
        <rFont val="Times New Roman"/>
        <family val="1"/>
        <charset val="204"/>
      </rPr>
      <t>Ликвидация несанкционированного объекта размещения твердых коммунальных отходов , расположенного на земельном участке с кадастровым номером 55:18:110201:46, расположенном примерно в 0,2 км по направлению на запад от ориентира с. Буняковка Одесского муниципального района Омской области</t>
    </r>
  </si>
  <si>
    <r>
      <t xml:space="preserve">Мероприятие 2.2: </t>
    </r>
    <r>
      <rPr>
        <sz val="14"/>
        <rFont val="Times New Roman"/>
        <family val="1"/>
        <charset val="204"/>
      </rPr>
      <t>Ликвидация несанкционированного объекта размещения твердых коммунальных отходов, расположенного на земельном участке  с. Благодаровка Одесского муниципального района Омской области</t>
    </r>
  </si>
  <si>
    <r>
      <t xml:space="preserve">Мероприятие 2.3: </t>
    </r>
    <r>
      <rPr>
        <sz val="14"/>
        <rFont val="Times New Roman"/>
        <family val="1"/>
        <charset val="204"/>
      </rPr>
      <t>Ликвидация несанкционированного объекта размещения твердых коммунальных отходов, расположенного на земельном участке  с. Ганновка Одесского муниципального района Омской области</t>
    </r>
  </si>
  <si>
    <t>1.2.4</t>
  </si>
  <si>
    <r>
      <t xml:space="preserve">Мероприятие 2.4: </t>
    </r>
    <r>
      <rPr>
        <sz val="14"/>
        <rFont val="Times New Roman"/>
        <family val="1"/>
        <charset val="204"/>
      </rPr>
      <t>Ликвидация несанкционированного объекта размещения твердых коммунальных отходов, расположенного на земельном участке  с. Желанное Одесского муниципального района Омской области</t>
    </r>
  </si>
  <si>
    <t>1.2.5</t>
  </si>
  <si>
    <r>
      <t xml:space="preserve">Мероприятие 2.5: </t>
    </r>
    <r>
      <rPr>
        <sz val="14"/>
        <rFont val="Times New Roman"/>
        <family val="1"/>
        <charset val="204"/>
      </rPr>
      <t>Ликвидация несанкционированного объекта размещения твердых коммунальных отходов, расположенного на земельном участке  с.  Лукьяновка Одесского муниципального района Омской области</t>
    </r>
  </si>
  <si>
    <t>2</t>
  </si>
  <si>
    <t>1.2.6</t>
  </si>
  <si>
    <r>
      <t xml:space="preserve">Мероприятие 2.6: </t>
    </r>
    <r>
      <rPr>
        <sz val="14"/>
        <rFont val="Times New Roman"/>
        <family val="1"/>
        <charset val="204"/>
      </rPr>
      <t>Ликвидация несанкционированного объекта размещения твердых коммунальных отходов, расположенного на земельном участке  с. Орехово Одесского муниципального района Омской области</t>
    </r>
  </si>
  <si>
    <r>
      <t xml:space="preserve">Мероприятие 2.7: </t>
    </r>
    <r>
      <rPr>
        <sz val="14"/>
        <rFont val="Times New Roman"/>
        <family val="1"/>
        <charset val="204"/>
      </rPr>
      <t>Ликвидация несанкционированного объекта размещения твердых коммунальных отходов, расположенного на земельном участке  с. Побочино Одесского муниципального района Омской области</t>
    </r>
  </si>
  <si>
    <t>1.2.7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</si>
</sst>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р_._-;\-* #,##0.00\ _р_._-;_-* &quot;-&quot;??\ _р_._-;_-@_-"/>
    <numFmt numFmtId="165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5">
    <xf numFmtId="0" fontId="0" fillId="0" borderId="0" xfId="0"/>
    <xf numFmtId="4" fontId="3" fillId="0" borderId="1" xfId="1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top" wrapText="1"/>
    </xf>
    <xf numFmtId="2" fontId="3" fillId="0" borderId="1" xfId="1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8" fillId="0" borderId="0" xfId="0" applyFont="1"/>
    <xf numFmtId="0" fontId="3" fillId="0" borderId="1" xfId="0" applyFont="1" applyFill="1" applyBorder="1" applyAlignment="1">
      <alignment horizontal="left" vertical="top" wrapText="1"/>
    </xf>
    <xf numFmtId="0" fontId="6" fillId="0" borderId="0" xfId="0" applyFont="1" applyAlignment="1"/>
    <xf numFmtId="0" fontId="4" fillId="0" borderId="12" xfId="0" applyFont="1" applyFill="1" applyBorder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4" fontId="3" fillId="0" borderId="1" xfId="1" applyNumberFormat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4" fontId="4" fillId="0" borderId="2" xfId="1" applyNumberFormat="1" applyFont="1" applyFill="1" applyBorder="1" applyAlignment="1">
      <alignment horizontal="center" vertical="top" wrapText="1"/>
    </xf>
    <xf numFmtId="4" fontId="4" fillId="0" borderId="4" xfId="1" applyNumberFormat="1" applyFont="1" applyFill="1" applyBorder="1" applyAlignment="1">
      <alignment horizontal="center" vertical="top" wrapText="1"/>
    </xf>
    <xf numFmtId="4" fontId="4" fillId="0" borderId="12" xfId="1" applyNumberFormat="1" applyFont="1" applyFill="1" applyBorder="1" applyAlignment="1">
      <alignment horizontal="center" vertical="top" wrapText="1"/>
    </xf>
    <xf numFmtId="4" fontId="4" fillId="0" borderId="14" xfId="1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4" fontId="4" fillId="0" borderId="5" xfId="1" applyNumberFormat="1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0"/>
  <sheetViews>
    <sheetView tabSelected="1" zoomScale="70" zoomScaleNormal="70" workbookViewId="0">
      <selection activeCell="G86" sqref="G86"/>
    </sheetView>
  </sheetViews>
  <sheetFormatPr defaultRowHeight="15" x14ac:dyDescent="0.25"/>
  <cols>
    <col min="1" max="1" width="12" customWidth="1"/>
    <col min="2" max="2" width="37.28515625" customWidth="1"/>
    <col min="5" max="5" width="21.140625" customWidth="1"/>
    <col min="6" max="6" width="21.7109375" customWidth="1"/>
    <col min="7" max="7" width="24.5703125" customWidth="1"/>
    <col min="8" max="8" width="21" customWidth="1"/>
    <col min="9" max="9" width="16.28515625" customWidth="1"/>
    <col min="10" max="12" width="19.5703125" customWidth="1"/>
    <col min="13" max="13" width="17.7109375" customWidth="1"/>
    <col min="14" max="14" width="22.140625" customWidth="1"/>
    <col min="15" max="15" width="14.7109375" customWidth="1"/>
    <col min="22" max="22" width="10.5703125" customWidth="1"/>
  </cols>
  <sheetData>
    <row r="1" spans="1:25" ht="34.5" customHeight="1" x14ac:dyDescent="0.35">
      <c r="I1" s="13"/>
      <c r="J1" s="13"/>
      <c r="L1" s="13"/>
      <c r="M1" s="13"/>
      <c r="R1" s="50" t="s">
        <v>41</v>
      </c>
      <c r="S1" s="50"/>
      <c r="T1" s="50"/>
      <c r="U1" s="50"/>
      <c r="V1" s="50"/>
      <c r="W1" s="17"/>
      <c r="X1" s="17"/>
      <c r="Y1" s="17"/>
    </row>
    <row r="2" spans="1:25" ht="49.5" customHeight="1" x14ac:dyDescent="0.35">
      <c r="I2" s="13"/>
      <c r="J2" s="13"/>
      <c r="K2" s="14"/>
      <c r="L2" s="13"/>
      <c r="M2" s="13"/>
      <c r="R2" s="50"/>
      <c r="S2" s="50"/>
      <c r="T2" s="50"/>
      <c r="U2" s="50"/>
      <c r="V2" s="50"/>
      <c r="W2" s="17"/>
      <c r="X2" s="17"/>
      <c r="Y2" s="17"/>
    </row>
    <row r="3" spans="1:25" ht="25.5" customHeight="1" x14ac:dyDescent="0.35">
      <c r="I3" s="13"/>
      <c r="J3" s="14" t="s">
        <v>15</v>
      </c>
      <c r="K3" s="14"/>
      <c r="L3" s="13"/>
      <c r="M3" s="13"/>
      <c r="S3" s="19"/>
      <c r="T3" s="19"/>
      <c r="U3" s="19"/>
      <c r="V3" s="19"/>
      <c r="W3" s="17"/>
      <c r="X3" s="17"/>
      <c r="Y3" s="17"/>
    </row>
    <row r="4" spans="1:25" ht="16.5" customHeight="1" x14ac:dyDescent="0.3">
      <c r="F4" s="49" t="s">
        <v>42</v>
      </c>
      <c r="G4" s="49"/>
      <c r="H4" s="49"/>
      <c r="I4" s="49"/>
      <c r="J4" s="49"/>
      <c r="K4" s="49"/>
      <c r="L4" s="49"/>
      <c r="M4" s="49"/>
      <c r="N4" s="49"/>
      <c r="O4" s="49"/>
      <c r="S4" s="19"/>
      <c r="T4" s="19"/>
      <c r="U4" s="19"/>
      <c r="V4" s="19"/>
      <c r="W4" s="17"/>
      <c r="X4" s="17"/>
      <c r="Y4" s="17"/>
    </row>
    <row r="5" spans="1:25" ht="21" x14ac:dyDescent="0.35">
      <c r="I5" s="13"/>
      <c r="J5" s="13"/>
      <c r="K5" s="13"/>
      <c r="L5" s="13"/>
      <c r="M5" s="13"/>
      <c r="S5" s="20"/>
      <c r="T5" s="20"/>
      <c r="U5" s="20"/>
      <c r="V5" s="20"/>
    </row>
    <row r="6" spans="1:25" ht="21.75" customHeight="1" x14ac:dyDescent="0.25">
      <c r="A6" s="59" t="s">
        <v>11</v>
      </c>
      <c r="B6" s="48" t="s">
        <v>0</v>
      </c>
      <c r="C6" s="48" t="s">
        <v>1</v>
      </c>
      <c r="D6" s="48"/>
      <c r="E6" s="53" t="s">
        <v>16</v>
      </c>
      <c r="F6" s="61" t="s">
        <v>2</v>
      </c>
      <c r="G6" s="62"/>
      <c r="H6" s="62"/>
      <c r="I6" s="62"/>
      <c r="J6" s="62"/>
      <c r="K6" s="62"/>
      <c r="L6" s="62"/>
      <c r="M6" s="62"/>
      <c r="N6" s="48" t="s">
        <v>24</v>
      </c>
      <c r="O6" s="48"/>
      <c r="P6" s="48"/>
      <c r="Q6" s="48"/>
      <c r="R6" s="48"/>
      <c r="S6" s="48"/>
      <c r="T6" s="48"/>
      <c r="U6" s="48"/>
      <c r="V6" s="48"/>
    </row>
    <row r="7" spans="1:25" ht="18.75" customHeight="1" x14ac:dyDescent="0.25">
      <c r="A7" s="59"/>
      <c r="B7" s="48"/>
      <c r="C7" s="48"/>
      <c r="D7" s="48"/>
      <c r="E7" s="60"/>
      <c r="F7" s="63" t="s">
        <v>3</v>
      </c>
      <c r="G7" s="66" t="s">
        <v>4</v>
      </c>
      <c r="H7" s="66"/>
      <c r="I7" s="66"/>
      <c r="J7" s="66"/>
      <c r="K7" s="66"/>
      <c r="L7" s="66"/>
      <c r="M7" s="67"/>
      <c r="N7" s="48" t="s">
        <v>5</v>
      </c>
      <c r="O7" s="48" t="s">
        <v>17</v>
      </c>
      <c r="P7" s="48" t="s">
        <v>6</v>
      </c>
      <c r="Q7" s="48"/>
      <c r="R7" s="48"/>
      <c r="S7" s="48"/>
      <c r="T7" s="48"/>
      <c r="U7" s="48"/>
      <c r="V7" s="48"/>
    </row>
    <row r="8" spans="1:25" ht="18.75" customHeight="1" x14ac:dyDescent="0.25">
      <c r="A8" s="59"/>
      <c r="B8" s="48"/>
      <c r="C8" s="53" t="s">
        <v>12</v>
      </c>
      <c r="D8" s="53" t="s">
        <v>7</v>
      </c>
      <c r="E8" s="60"/>
      <c r="F8" s="64"/>
      <c r="G8" s="55" t="s">
        <v>8</v>
      </c>
      <c r="H8" s="57" t="s">
        <v>23</v>
      </c>
      <c r="I8" s="58"/>
      <c r="J8" s="58"/>
      <c r="K8" s="58"/>
      <c r="L8" s="58"/>
      <c r="M8" s="58"/>
      <c r="N8" s="48"/>
      <c r="O8" s="48"/>
      <c r="P8" s="48" t="s">
        <v>8</v>
      </c>
      <c r="Q8" s="48" t="s">
        <v>23</v>
      </c>
      <c r="R8" s="48"/>
      <c r="S8" s="48"/>
      <c r="T8" s="48"/>
      <c r="U8" s="48"/>
      <c r="V8" s="48"/>
    </row>
    <row r="9" spans="1:25" ht="18.75" x14ac:dyDescent="0.25">
      <c r="A9" s="59"/>
      <c r="B9" s="48"/>
      <c r="C9" s="54"/>
      <c r="D9" s="54"/>
      <c r="E9" s="54"/>
      <c r="F9" s="65"/>
      <c r="G9" s="56"/>
      <c r="H9" s="8">
        <v>2021</v>
      </c>
      <c r="I9" s="8">
        <v>2022</v>
      </c>
      <c r="J9" s="8">
        <v>2023</v>
      </c>
      <c r="K9" s="8">
        <v>2024</v>
      </c>
      <c r="L9" s="8">
        <v>2025</v>
      </c>
      <c r="M9" s="18">
        <v>2026</v>
      </c>
      <c r="N9" s="48"/>
      <c r="O9" s="48"/>
      <c r="P9" s="48"/>
      <c r="Q9" s="12">
        <v>2021</v>
      </c>
      <c r="R9" s="12">
        <v>2022</v>
      </c>
      <c r="S9" s="12">
        <v>2023</v>
      </c>
      <c r="T9" s="12">
        <v>2024</v>
      </c>
      <c r="U9" s="12">
        <v>2025</v>
      </c>
      <c r="V9" s="12">
        <v>2026</v>
      </c>
    </row>
    <row r="10" spans="1:25" ht="18.75" x14ac:dyDescent="0.25">
      <c r="A10" s="9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  <c r="N10" s="2">
        <v>17</v>
      </c>
      <c r="O10" s="2">
        <v>18</v>
      </c>
      <c r="P10" s="2">
        <v>19</v>
      </c>
      <c r="Q10" s="2">
        <v>20</v>
      </c>
      <c r="R10" s="2">
        <v>21</v>
      </c>
      <c r="S10" s="2">
        <v>22</v>
      </c>
      <c r="T10" s="2">
        <v>23</v>
      </c>
      <c r="U10" s="2">
        <v>24</v>
      </c>
      <c r="V10" s="2">
        <v>25</v>
      </c>
    </row>
    <row r="11" spans="1:25" ht="18.75" customHeight="1" x14ac:dyDescent="0.25">
      <c r="A11" s="51" t="s">
        <v>34</v>
      </c>
      <c r="B11" s="52"/>
      <c r="C11" s="10">
        <v>2021</v>
      </c>
      <c r="D11" s="10">
        <v>2026</v>
      </c>
      <c r="E11" s="7" t="s">
        <v>9</v>
      </c>
      <c r="F11" s="7" t="s">
        <v>9</v>
      </c>
      <c r="G11" s="1" t="s">
        <v>9</v>
      </c>
      <c r="H11" s="1" t="s">
        <v>9</v>
      </c>
      <c r="I11" s="1" t="s">
        <v>9</v>
      </c>
      <c r="J11" s="1" t="s">
        <v>9</v>
      </c>
      <c r="K11" s="1" t="s">
        <v>9</v>
      </c>
      <c r="L11" s="1" t="s">
        <v>9</v>
      </c>
      <c r="M11" s="1" t="s">
        <v>9</v>
      </c>
      <c r="N11" s="25" t="s">
        <v>9</v>
      </c>
      <c r="O11" s="25" t="s">
        <v>9</v>
      </c>
      <c r="P11" s="25" t="s">
        <v>9</v>
      </c>
      <c r="Q11" s="25" t="s">
        <v>9</v>
      </c>
      <c r="R11" s="25" t="s">
        <v>9</v>
      </c>
      <c r="S11" s="25" t="s">
        <v>9</v>
      </c>
      <c r="T11" s="25" t="s">
        <v>9</v>
      </c>
      <c r="U11" s="25" t="s">
        <v>9</v>
      </c>
      <c r="V11" s="25" t="s">
        <v>9</v>
      </c>
    </row>
    <row r="12" spans="1:25" ht="37.5" customHeight="1" x14ac:dyDescent="0.25">
      <c r="A12" s="36"/>
      <c r="B12" s="39" t="s">
        <v>35</v>
      </c>
      <c r="C12" s="42">
        <v>2021</v>
      </c>
      <c r="D12" s="42">
        <v>2026</v>
      </c>
      <c r="E12" s="45" t="s">
        <v>19</v>
      </c>
      <c r="F12" s="6" t="s">
        <v>10</v>
      </c>
      <c r="G12" s="23">
        <f t="shared" ref="G12:M13" si="0">G16+G72</f>
        <v>13078049.75</v>
      </c>
      <c r="H12" s="23">
        <f t="shared" si="0"/>
        <v>156512</v>
      </c>
      <c r="I12" s="23">
        <f t="shared" si="0"/>
        <v>878212.67</v>
      </c>
      <c r="J12" s="23">
        <f t="shared" si="0"/>
        <v>3173535.6599999997</v>
      </c>
      <c r="K12" s="23">
        <f t="shared" si="0"/>
        <v>481634.28</v>
      </c>
      <c r="L12" s="23">
        <f t="shared" si="0"/>
        <v>8337809.7300000004</v>
      </c>
      <c r="M12" s="23">
        <f t="shared" si="0"/>
        <v>50345.41</v>
      </c>
      <c r="N12" s="33" t="s">
        <v>9</v>
      </c>
      <c r="O12" s="33" t="s">
        <v>9</v>
      </c>
      <c r="P12" s="33" t="s">
        <v>9</v>
      </c>
      <c r="Q12" s="33" t="s">
        <v>9</v>
      </c>
      <c r="R12" s="33" t="s">
        <v>9</v>
      </c>
      <c r="S12" s="33" t="s">
        <v>9</v>
      </c>
      <c r="T12" s="33" t="s">
        <v>9</v>
      </c>
      <c r="U12" s="33" t="s">
        <v>9</v>
      </c>
      <c r="V12" s="33" t="s">
        <v>9</v>
      </c>
    </row>
    <row r="13" spans="1:25" ht="210" customHeight="1" x14ac:dyDescent="0.25">
      <c r="A13" s="37"/>
      <c r="B13" s="40"/>
      <c r="C13" s="43"/>
      <c r="D13" s="43"/>
      <c r="E13" s="46"/>
      <c r="F13" s="11" t="s">
        <v>37</v>
      </c>
      <c r="G13" s="23">
        <f t="shared" si="0"/>
        <v>10006347.300000001</v>
      </c>
      <c r="H13" s="23">
        <f t="shared" si="0"/>
        <v>156512</v>
      </c>
      <c r="I13" s="23">
        <f t="shared" si="0"/>
        <v>660752.05000000005</v>
      </c>
      <c r="J13" s="23">
        <f t="shared" si="0"/>
        <v>319293.82</v>
      </c>
      <c r="K13" s="23">
        <f t="shared" si="0"/>
        <v>481634.28</v>
      </c>
      <c r="L13" s="23">
        <f t="shared" si="0"/>
        <v>8337809.7400000002</v>
      </c>
      <c r="M13" s="23">
        <f t="shared" si="0"/>
        <v>50345.41</v>
      </c>
      <c r="N13" s="34"/>
      <c r="O13" s="34"/>
      <c r="P13" s="34"/>
      <c r="Q13" s="34"/>
      <c r="R13" s="34"/>
      <c r="S13" s="34"/>
      <c r="T13" s="34"/>
      <c r="U13" s="34"/>
      <c r="V13" s="34"/>
    </row>
    <row r="14" spans="1:25" ht="125.25" customHeight="1" x14ac:dyDescent="0.25">
      <c r="A14" s="37"/>
      <c r="B14" s="40"/>
      <c r="C14" s="43"/>
      <c r="D14" s="43"/>
      <c r="E14" s="46"/>
      <c r="F14" s="11" t="s">
        <v>38</v>
      </c>
      <c r="G14" s="23">
        <f>G18+G74</f>
        <v>3071702.46</v>
      </c>
      <c r="H14" s="23">
        <f>H18+H74</f>
        <v>0</v>
      </c>
      <c r="I14" s="23">
        <f>I18+I74</f>
        <v>217460.62</v>
      </c>
      <c r="J14" s="23">
        <f>J18+J74</f>
        <v>2854241.84</v>
      </c>
      <c r="K14" s="23">
        <f>K17+K73</f>
        <v>481634.28</v>
      </c>
      <c r="L14" s="23">
        <f>L18+L74</f>
        <v>0</v>
      </c>
      <c r="M14" s="23">
        <f>M18+M74</f>
        <v>0</v>
      </c>
      <c r="N14" s="34"/>
      <c r="O14" s="34"/>
      <c r="P14" s="34"/>
      <c r="Q14" s="34"/>
      <c r="R14" s="34"/>
      <c r="S14" s="34"/>
      <c r="T14" s="34"/>
      <c r="U14" s="34"/>
      <c r="V14" s="34"/>
    </row>
    <row r="15" spans="1:25" ht="6.75" hidden="1" customHeight="1" x14ac:dyDescent="0.25">
      <c r="A15" s="38"/>
      <c r="B15" s="41"/>
      <c r="C15" s="44"/>
      <c r="D15" s="44"/>
      <c r="E15" s="47"/>
      <c r="F15" s="6"/>
      <c r="G15" s="1"/>
      <c r="H15" s="1"/>
      <c r="I15" s="1"/>
      <c r="J15" s="1"/>
      <c r="K15" s="1"/>
      <c r="L15" s="1"/>
      <c r="M15" s="1"/>
      <c r="N15" s="35"/>
      <c r="O15" s="35"/>
      <c r="P15" s="35"/>
      <c r="Q15" s="35"/>
      <c r="R15" s="35"/>
      <c r="S15" s="35"/>
      <c r="T15" s="35"/>
      <c r="U15" s="35"/>
      <c r="V15" s="35"/>
    </row>
    <row r="16" spans="1:25" ht="48" customHeight="1" x14ac:dyDescent="0.25">
      <c r="A16" s="36" t="s">
        <v>28</v>
      </c>
      <c r="B16" s="39" t="s">
        <v>29</v>
      </c>
      <c r="C16" s="42">
        <v>2021</v>
      </c>
      <c r="D16" s="42">
        <v>2026</v>
      </c>
      <c r="E16" s="45" t="s">
        <v>19</v>
      </c>
      <c r="F16" s="6" t="s">
        <v>10</v>
      </c>
      <c r="G16" s="23">
        <f>G21+G25</f>
        <v>7979420.8600000003</v>
      </c>
      <c r="H16" s="23">
        <f t="shared" ref="H16:M16" si="1">H21+H25</f>
        <v>0</v>
      </c>
      <c r="I16" s="23">
        <f t="shared" si="1"/>
        <v>0</v>
      </c>
      <c r="J16" s="23">
        <f t="shared" si="1"/>
        <v>72900</v>
      </c>
      <c r="K16" s="23">
        <f t="shared" si="1"/>
        <v>0</v>
      </c>
      <c r="L16" s="23">
        <f t="shared" si="1"/>
        <v>7856175.4500000002</v>
      </c>
      <c r="M16" s="23">
        <f t="shared" si="1"/>
        <v>50345.41</v>
      </c>
      <c r="N16" s="33" t="s">
        <v>9</v>
      </c>
      <c r="O16" s="33" t="s">
        <v>9</v>
      </c>
      <c r="P16" s="33" t="s">
        <v>9</v>
      </c>
      <c r="Q16" s="33" t="s">
        <v>9</v>
      </c>
      <c r="R16" s="33" t="s">
        <v>9</v>
      </c>
      <c r="S16" s="33" t="s">
        <v>9</v>
      </c>
      <c r="T16" s="33" t="s">
        <v>9</v>
      </c>
      <c r="U16" s="33" t="s">
        <v>9</v>
      </c>
      <c r="V16" s="33" t="s">
        <v>9</v>
      </c>
    </row>
    <row r="17" spans="1:22" ht="120" customHeight="1" x14ac:dyDescent="0.25">
      <c r="A17" s="37"/>
      <c r="B17" s="40"/>
      <c r="C17" s="43"/>
      <c r="D17" s="43"/>
      <c r="E17" s="46"/>
      <c r="F17" s="11" t="s">
        <v>39</v>
      </c>
      <c r="G17" s="23">
        <f>G22+G26</f>
        <v>7979420.8700000001</v>
      </c>
      <c r="H17" s="23">
        <f t="shared" ref="H17:M17" si="2">H22+H26</f>
        <v>0</v>
      </c>
      <c r="I17" s="23">
        <f t="shared" si="2"/>
        <v>0</v>
      </c>
      <c r="J17" s="23">
        <f t="shared" si="2"/>
        <v>72900</v>
      </c>
      <c r="K17" s="23">
        <f t="shared" si="2"/>
        <v>0</v>
      </c>
      <c r="L17" s="23">
        <f t="shared" si="2"/>
        <v>7856175.46</v>
      </c>
      <c r="M17" s="23">
        <f t="shared" si="2"/>
        <v>50345.41</v>
      </c>
      <c r="N17" s="34"/>
      <c r="O17" s="34"/>
      <c r="P17" s="34"/>
      <c r="Q17" s="34"/>
      <c r="R17" s="34"/>
      <c r="S17" s="34"/>
      <c r="T17" s="34"/>
      <c r="U17" s="34"/>
      <c r="V17" s="34"/>
    </row>
    <row r="18" spans="1:22" ht="64.5" customHeight="1" x14ac:dyDescent="0.25">
      <c r="A18" s="37"/>
      <c r="B18" s="40"/>
      <c r="C18" s="43"/>
      <c r="D18" s="43"/>
      <c r="E18" s="46"/>
      <c r="F18" s="11" t="s">
        <v>44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f>M23+M27</f>
        <v>0</v>
      </c>
      <c r="N18" s="34"/>
      <c r="O18" s="34"/>
      <c r="P18" s="34"/>
      <c r="Q18" s="34"/>
      <c r="R18" s="34"/>
      <c r="S18" s="34"/>
      <c r="T18" s="34"/>
      <c r="U18" s="34"/>
      <c r="V18" s="34"/>
    </row>
    <row r="19" spans="1:22" ht="18.75" hidden="1" customHeight="1" x14ac:dyDescent="0.25">
      <c r="A19" s="37"/>
      <c r="B19" s="40"/>
      <c r="C19" s="43"/>
      <c r="D19" s="43"/>
      <c r="E19" s="46"/>
      <c r="F19" s="6"/>
      <c r="G19" s="23"/>
      <c r="H19" s="23"/>
      <c r="I19" s="23"/>
      <c r="J19" s="23"/>
      <c r="K19" s="23"/>
      <c r="L19" s="23"/>
      <c r="M19" s="23"/>
      <c r="N19" s="34"/>
      <c r="O19" s="34"/>
      <c r="P19" s="34"/>
      <c r="Q19" s="34"/>
      <c r="R19" s="34"/>
      <c r="S19" s="34"/>
      <c r="T19" s="34"/>
      <c r="U19" s="34"/>
      <c r="V19" s="34"/>
    </row>
    <row r="20" spans="1:22" ht="21" hidden="1" customHeight="1" x14ac:dyDescent="0.25">
      <c r="A20" s="38"/>
      <c r="B20" s="41"/>
      <c r="C20" s="44"/>
      <c r="D20" s="44"/>
      <c r="E20" s="47"/>
      <c r="F20" s="6"/>
      <c r="G20" s="23"/>
      <c r="H20" s="23"/>
      <c r="I20" s="23"/>
      <c r="J20" s="23"/>
      <c r="K20" s="23"/>
      <c r="L20" s="23"/>
      <c r="M20" s="23"/>
      <c r="N20" s="35"/>
      <c r="O20" s="35"/>
      <c r="P20" s="35"/>
      <c r="Q20" s="35"/>
      <c r="R20" s="35"/>
      <c r="S20" s="35"/>
      <c r="T20" s="35"/>
      <c r="U20" s="35"/>
      <c r="V20" s="35"/>
    </row>
    <row r="21" spans="1:22" ht="37.5" customHeight="1" x14ac:dyDescent="0.25">
      <c r="A21" s="36" t="s">
        <v>13</v>
      </c>
      <c r="B21" s="39" t="s">
        <v>30</v>
      </c>
      <c r="C21" s="42">
        <v>2021</v>
      </c>
      <c r="D21" s="42">
        <v>2026</v>
      </c>
      <c r="E21" s="45" t="s">
        <v>19</v>
      </c>
      <c r="F21" s="6" t="s">
        <v>10</v>
      </c>
      <c r="G21" s="23">
        <v>0</v>
      </c>
      <c r="H21" s="23">
        <v>0</v>
      </c>
      <c r="I21" s="23">
        <f t="shared" ref="I21:L21" si="3">I22</f>
        <v>0</v>
      </c>
      <c r="J21" s="32">
        <f t="shared" si="3"/>
        <v>0</v>
      </c>
      <c r="K21" s="24">
        <f t="shared" si="3"/>
        <v>0</v>
      </c>
      <c r="L21" s="24">
        <f t="shared" si="3"/>
        <v>0</v>
      </c>
      <c r="M21" s="23">
        <f t="shared" ref="M21" si="4">M22+M23</f>
        <v>0</v>
      </c>
      <c r="N21" s="33" t="s">
        <v>32</v>
      </c>
      <c r="O21" s="33" t="s">
        <v>33</v>
      </c>
      <c r="P21" s="33">
        <v>0</v>
      </c>
      <c r="Q21" s="33">
        <v>0</v>
      </c>
      <c r="R21" s="33">
        <v>0</v>
      </c>
      <c r="S21" s="33">
        <v>0</v>
      </c>
      <c r="T21" s="33">
        <v>0</v>
      </c>
      <c r="U21" s="33">
        <v>0</v>
      </c>
      <c r="V21" s="33">
        <v>0</v>
      </c>
    </row>
    <row r="22" spans="1:22" ht="18.75" x14ac:dyDescent="0.25">
      <c r="A22" s="37"/>
      <c r="B22" s="40"/>
      <c r="C22" s="43"/>
      <c r="D22" s="43"/>
      <c r="E22" s="46"/>
      <c r="F22" s="11" t="s">
        <v>39</v>
      </c>
      <c r="G22" s="1">
        <v>0</v>
      </c>
      <c r="H22" s="1">
        <v>0</v>
      </c>
      <c r="I22" s="1">
        <v>0</v>
      </c>
      <c r="J22" s="4">
        <v>0</v>
      </c>
      <c r="K22" s="5">
        <v>0</v>
      </c>
      <c r="L22" s="5">
        <v>0</v>
      </c>
      <c r="M22" s="5">
        <v>0</v>
      </c>
      <c r="N22" s="34"/>
      <c r="O22" s="34"/>
      <c r="P22" s="34"/>
      <c r="Q22" s="34"/>
      <c r="R22" s="34"/>
      <c r="S22" s="34"/>
      <c r="T22" s="34"/>
      <c r="U22" s="34"/>
      <c r="V22" s="34"/>
    </row>
    <row r="23" spans="1:22" ht="147.75" customHeight="1" x14ac:dyDescent="0.25">
      <c r="A23" s="37"/>
      <c r="B23" s="40"/>
      <c r="C23" s="43"/>
      <c r="D23" s="43"/>
      <c r="E23" s="46"/>
      <c r="F23" s="11" t="s">
        <v>44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34"/>
      <c r="O23" s="34"/>
      <c r="P23" s="34"/>
      <c r="Q23" s="34"/>
      <c r="R23" s="34"/>
      <c r="S23" s="34"/>
      <c r="T23" s="34"/>
      <c r="U23" s="34"/>
      <c r="V23" s="34"/>
    </row>
    <row r="24" spans="1:22" ht="1.5" customHeight="1" x14ac:dyDescent="0.25">
      <c r="A24" s="38"/>
      <c r="B24" s="41"/>
      <c r="C24" s="44"/>
      <c r="D24" s="44"/>
      <c r="E24" s="47"/>
      <c r="F24" s="6"/>
      <c r="G24" s="1"/>
      <c r="H24" s="1"/>
      <c r="I24" s="1"/>
      <c r="J24" s="1"/>
      <c r="K24" s="1"/>
      <c r="L24" s="1"/>
      <c r="M24" s="1"/>
      <c r="N24" s="35"/>
      <c r="O24" s="35"/>
      <c r="P24" s="35"/>
      <c r="Q24" s="35"/>
      <c r="R24" s="35"/>
      <c r="S24" s="35"/>
      <c r="T24" s="35"/>
      <c r="U24" s="35"/>
      <c r="V24" s="35"/>
    </row>
    <row r="25" spans="1:22" ht="37.5" customHeight="1" x14ac:dyDescent="0.25">
      <c r="A25" s="36" t="s">
        <v>36</v>
      </c>
      <c r="B25" s="39" t="s">
        <v>31</v>
      </c>
      <c r="C25" s="42">
        <v>2021</v>
      </c>
      <c r="D25" s="42">
        <v>2026</v>
      </c>
      <c r="E25" s="45" t="s">
        <v>19</v>
      </c>
      <c r="F25" s="6" t="s">
        <v>10</v>
      </c>
      <c r="G25" s="23">
        <f>H25+I25+J25+K25+L25+M25</f>
        <v>7979420.8600000003</v>
      </c>
      <c r="H25" s="23">
        <v>0</v>
      </c>
      <c r="I25" s="23">
        <v>0</v>
      </c>
      <c r="J25" s="23">
        <v>72900</v>
      </c>
      <c r="K25" s="23">
        <f>K36+K41+K46+K51+K56+K61+K66</f>
        <v>0</v>
      </c>
      <c r="L25" s="23">
        <f>L36+L41+L46+L51+L56+L61+L66</f>
        <v>7856175.4500000002</v>
      </c>
      <c r="M25" s="23">
        <v>50345.41</v>
      </c>
      <c r="N25" s="33" t="s">
        <v>45</v>
      </c>
      <c r="O25" s="33" t="s">
        <v>22</v>
      </c>
      <c r="P25" s="33">
        <v>7</v>
      </c>
      <c r="Q25" s="33">
        <v>0</v>
      </c>
      <c r="R25" s="33">
        <v>0</v>
      </c>
      <c r="S25" s="33">
        <v>0</v>
      </c>
      <c r="T25" s="33">
        <v>0</v>
      </c>
      <c r="U25" s="33">
        <v>7</v>
      </c>
      <c r="V25" s="33">
        <v>0</v>
      </c>
    </row>
    <row r="26" spans="1:22" ht="93.75" customHeight="1" x14ac:dyDescent="0.25">
      <c r="A26" s="37"/>
      <c r="B26" s="40"/>
      <c r="C26" s="43"/>
      <c r="D26" s="43"/>
      <c r="E26" s="46"/>
      <c r="F26" s="11" t="s">
        <v>39</v>
      </c>
      <c r="G26" s="23">
        <f>H26+I26+J26+K26+L26+M26</f>
        <v>7979420.8700000001</v>
      </c>
      <c r="H26" s="23">
        <v>0</v>
      </c>
      <c r="I26" s="23">
        <v>0</v>
      </c>
      <c r="J26" s="23">
        <v>72900</v>
      </c>
      <c r="K26" s="23">
        <v>0</v>
      </c>
      <c r="L26" s="23">
        <f>L37+L42+L47+L52+L57+L62+L67</f>
        <v>7856175.46</v>
      </c>
      <c r="M26" s="23">
        <v>50345.41</v>
      </c>
      <c r="N26" s="34"/>
      <c r="O26" s="34"/>
      <c r="P26" s="34"/>
      <c r="Q26" s="34"/>
      <c r="R26" s="34"/>
      <c r="S26" s="34"/>
      <c r="T26" s="34"/>
      <c r="U26" s="34"/>
      <c r="V26" s="34"/>
    </row>
    <row r="27" spans="1:22" ht="66" customHeight="1" x14ac:dyDescent="0.25">
      <c r="A27" s="37"/>
      <c r="B27" s="40"/>
      <c r="C27" s="43"/>
      <c r="D27" s="43"/>
      <c r="E27" s="46"/>
      <c r="F27" s="11" t="s">
        <v>44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4">
        <v>0</v>
      </c>
      <c r="N27" s="34"/>
      <c r="O27" s="34"/>
      <c r="P27" s="34"/>
      <c r="Q27" s="34"/>
      <c r="R27" s="34"/>
      <c r="S27" s="34"/>
      <c r="T27" s="34"/>
      <c r="U27" s="34"/>
      <c r="V27" s="34"/>
    </row>
    <row r="28" spans="1:22" ht="15" hidden="1" customHeight="1" x14ac:dyDescent="0.25">
      <c r="A28" s="37"/>
      <c r="B28" s="40"/>
      <c r="C28" s="43"/>
      <c r="D28" s="43"/>
      <c r="E28" s="46"/>
      <c r="F28" s="6"/>
      <c r="G28" s="1"/>
      <c r="H28" s="1"/>
      <c r="I28" s="1"/>
      <c r="J28" s="5"/>
      <c r="K28" s="5"/>
      <c r="L28" s="5"/>
      <c r="M28" s="5"/>
      <c r="N28" s="34"/>
      <c r="O28" s="34"/>
      <c r="P28" s="34"/>
      <c r="Q28" s="34"/>
      <c r="R28" s="34"/>
      <c r="S28" s="34"/>
      <c r="T28" s="34"/>
      <c r="U28" s="34"/>
      <c r="V28" s="34"/>
    </row>
    <row r="29" spans="1:22" ht="24.75" hidden="1" customHeight="1" x14ac:dyDescent="0.25">
      <c r="A29" s="38"/>
      <c r="B29" s="41"/>
      <c r="C29" s="44"/>
      <c r="D29" s="44"/>
      <c r="E29" s="47"/>
      <c r="F29" s="6"/>
      <c r="G29" s="1"/>
      <c r="H29" s="1"/>
      <c r="I29" s="1"/>
      <c r="J29" s="5"/>
      <c r="K29" s="5"/>
      <c r="L29" s="5"/>
      <c r="M29" s="5"/>
      <c r="N29" s="35"/>
      <c r="O29" s="35"/>
      <c r="P29" s="35"/>
      <c r="Q29" s="35"/>
      <c r="R29" s="35"/>
      <c r="S29" s="35"/>
      <c r="T29" s="35"/>
      <c r="U29" s="35"/>
      <c r="V29" s="35"/>
    </row>
    <row r="30" spans="1:22" ht="0.75" hidden="1" customHeight="1" x14ac:dyDescent="0.25">
      <c r="A30" s="36"/>
      <c r="B30" s="39"/>
      <c r="C30" s="42"/>
      <c r="D30" s="42"/>
      <c r="E30" s="45"/>
      <c r="F30" s="6"/>
      <c r="G30" s="1"/>
      <c r="H30" s="1"/>
      <c r="I30" s="1"/>
      <c r="J30" s="1"/>
      <c r="K30" s="1"/>
      <c r="L30" s="1"/>
      <c r="M30" s="1"/>
      <c r="N30" s="33"/>
      <c r="O30" s="33"/>
      <c r="P30" s="33"/>
      <c r="Q30" s="33"/>
      <c r="R30" s="33"/>
      <c r="S30" s="33"/>
      <c r="T30" s="33"/>
      <c r="U30" s="33"/>
      <c r="V30" s="33"/>
    </row>
    <row r="31" spans="1:22" ht="18.75" hidden="1" customHeight="1" x14ac:dyDescent="0.25">
      <c r="A31" s="37"/>
      <c r="B31" s="40"/>
      <c r="C31" s="43"/>
      <c r="D31" s="43"/>
      <c r="E31" s="46"/>
      <c r="F31" s="6"/>
      <c r="G31" s="1"/>
      <c r="H31" s="1"/>
      <c r="I31" s="1"/>
      <c r="J31" s="5"/>
      <c r="K31" s="5"/>
      <c r="L31" s="5"/>
      <c r="M31" s="5"/>
      <c r="N31" s="34"/>
      <c r="O31" s="34"/>
      <c r="P31" s="34"/>
      <c r="Q31" s="34"/>
      <c r="R31" s="34"/>
      <c r="S31" s="34"/>
      <c r="T31" s="34"/>
      <c r="U31" s="34"/>
      <c r="V31" s="34"/>
    </row>
    <row r="32" spans="1:22" ht="18.75" hidden="1" customHeight="1" x14ac:dyDescent="0.25">
      <c r="A32" s="37"/>
      <c r="B32" s="40"/>
      <c r="C32" s="43"/>
      <c r="D32" s="43"/>
      <c r="E32" s="46"/>
      <c r="F32" s="6"/>
      <c r="G32" s="1"/>
      <c r="H32" s="1"/>
      <c r="I32" s="1"/>
      <c r="J32" s="1"/>
      <c r="K32" s="1"/>
      <c r="L32" s="1"/>
      <c r="M32" s="1"/>
      <c r="N32" s="34"/>
      <c r="O32" s="34"/>
      <c r="P32" s="34"/>
      <c r="Q32" s="34"/>
      <c r="R32" s="34"/>
      <c r="S32" s="34"/>
      <c r="T32" s="34"/>
      <c r="U32" s="34"/>
      <c r="V32" s="34"/>
    </row>
    <row r="33" spans="1:22" ht="18.75" hidden="1" customHeight="1" x14ac:dyDescent="0.25">
      <c r="A33" s="37"/>
      <c r="B33" s="40"/>
      <c r="C33" s="43"/>
      <c r="D33" s="43"/>
      <c r="E33" s="46"/>
      <c r="F33" s="6"/>
      <c r="G33" s="1"/>
      <c r="H33" s="1"/>
      <c r="I33" s="1"/>
      <c r="J33" s="1"/>
      <c r="K33" s="1"/>
      <c r="L33" s="1"/>
      <c r="M33" s="1"/>
      <c r="N33" s="34"/>
      <c r="O33" s="34"/>
      <c r="P33" s="34"/>
      <c r="Q33" s="34"/>
      <c r="R33" s="34"/>
      <c r="S33" s="34"/>
      <c r="T33" s="34"/>
      <c r="U33" s="34"/>
      <c r="V33" s="34"/>
    </row>
    <row r="34" spans="1:22" ht="18.75" hidden="1" customHeight="1" x14ac:dyDescent="0.25">
      <c r="A34" s="37"/>
      <c r="B34" s="40"/>
      <c r="C34" s="43"/>
      <c r="D34" s="43"/>
      <c r="E34" s="46"/>
      <c r="F34" s="6"/>
      <c r="G34" s="1"/>
      <c r="H34" s="1"/>
      <c r="I34" s="1"/>
      <c r="J34" s="1"/>
      <c r="K34" s="1"/>
      <c r="L34" s="1"/>
      <c r="M34" s="1"/>
      <c r="N34" s="34"/>
      <c r="O34" s="34"/>
      <c r="P34" s="34"/>
      <c r="Q34" s="34"/>
      <c r="R34" s="34"/>
      <c r="S34" s="34"/>
      <c r="T34" s="34"/>
      <c r="U34" s="34"/>
      <c r="V34" s="34"/>
    </row>
    <row r="35" spans="1:22" ht="17.25" hidden="1" customHeight="1" x14ac:dyDescent="0.25">
      <c r="A35" s="38"/>
      <c r="B35" s="41"/>
      <c r="C35" s="44"/>
      <c r="D35" s="44"/>
      <c r="E35" s="47"/>
      <c r="F35" s="6"/>
      <c r="G35" s="1"/>
      <c r="H35" s="1"/>
      <c r="I35" s="1"/>
      <c r="J35" s="1"/>
      <c r="K35" s="1"/>
      <c r="L35" s="1"/>
      <c r="M35" s="1"/>
      <c r="N35" s="35"/>
      <c r="O35" s="35"/>
      <c r="P35" s="35"/>
      <c r="Q35" s="35"/>
      <c r="R35" s="35"/>
      <c r="S35" s="35"/>
      <c r="T35" s="35"/>
      <c r="U35" s="35"/>
      <c r="V35" s="35"/>
    </row>
    <row r="36" spans="1:22" ht="17.25" customHeight="1" x14ac:dyDescent="0.25">
      <c r="A36" s="36" t="s">
        <v>47</v>
      </c>
      <c r="B36" s="39" t="s">
        <v>50</v>
      </c>
      <c r="C36" s="42">
        <v>2024</v>
      </c>
      <c r="D36" s="42">
        <v>2024</v>
      </c>
      <c r="E36" s="45" t="s">
        <v>19</v>
      </c>
      <c r="F36" s="16" t="s">
        <v>10</v>
      </c>
      <c r="G36" s="23">
        <f>H36+I36+J36+K36+L36+M36</f>
        <v>543062.71</v>
      </c>
      <c r="H36" s="23">
        <v>0</v>
      </c>
      <c r="I36" s="23">
        <v>0</v>
      </c>
      <c r="J36" s="23">
        <v>0</v>
      </c>
      <c r="K36" s="23">
        <v>0</v>
      </c>
      <c r="L36" s="23">
        <v>543062.71</v>
      </c>
      <c r="M36" s="23">
        <v>0</v>
      </c>
      <c r="N36" s="33" t="s">
        <v>45</v>
      </c>
      <c r="O36" s="33" t="s">
        <v>22</v>
      </c>
      <c r="P36" s="33">
        <v>1</v>
      </c>
      <c r="Q36" s="33">
        <v>0</v>
      </c>
      <c r="R36" s="33">
        <v>0</v>
      </c>
      <c r="S36" s="33">
        <v>0</v>
      </c>
      <c r="T36" s="33">
        <v>0</v>
      </c>
      <c r="U36" s="33">
        <v>1</v>
      </c>
      <c r="V36" s="33">
        <v>0</v>
      </c>
    </row>
    <row r="37" spans="1:22" ht="17.25" customHeight="1" x14ac:dyDescent="0.25">
      <c r="A37" s="37"/>
      <c r="B37" s="40"/>
      <c r="C37" s="43"/>
      <c r="D37" s="43"/>
      <c r="E37" s="46"/>
      <c r="F37" s="16" t="s">
        <v>39</v>
      </c>
      <c r="G37" s="23">
        <f>H37+I37+J37+K37+L37+M37</f>
        <v>543062.71</v>
      </c>
      <c r="H37" s="23">
        <v>0</v>
      </c>
      <c r="I37" s="23">
        <v>0</v>
      </c>
      <c r="J37" s="23">
        <v>0</v>
      </c>
      <c r="K37" s="23">
        <v>0</v>
      </c>
      <c r="L37" s="23">
        <v>543062.71</v>
      </c>
      <c r="M37" s="23">
        <v>0</v>
      </c>
      <c r="N37" s="34"/>
      <c r="O37" s="34"/>
      <c r="P37" s="34"/>
      <c r="Q37" s="34"/>
      <c r="R37" s="34"/>
      <c r="S37" s="34"/>
      <c r="T37" s="34"/>
      <c r="U37" s="34"/>
      <c r="V37" s="34"/>
    </row>
    <row r="38" spans="1:22" ht="17.25" customHeight="1" x14ac:dyDescent="0.25">
      <c r="A38" s="37"/>
      <c r="B38" s="40"/>
      <c r="C38" s="43"/>
      <c r="D38" s="43"/>
      <c r="E38" s="46"/>
      <c r="F38" s="16" t="s">
        <v>44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4">
        <v>0</v>
      </c>
      <c r="N38" s="34"/>
      <c r="O38" s="34"/>
      <c r="P38" s="34"/>
      <c r="Q38" s="34"/>
      <c r="R38" s="34"/>
      <c r="S38" s="34"/>
      <c r="T38" s="34"/>
      <c r="U38" s="34"/>
      <c r="V38" s="34"/>
    </row>
    <row r="39" spans="1:22" ht="17.25" customHeight="1" x14ac:dyDescent="0.25">
      <c r="A39" s="37"/>
      <c r="B39" s="40"/>
      <c r="C39" s="43"/>
      <c r="D39" s="43"/>
      <c r="E39" s="46"/>
      <c r="F39" s="16"/>
      <c r="G39" s="1"/>
      <c r="H39" s="1"/>
      <c r="I39" s="1"/>
      <c r="J39" s="5"/>
      <c r="K39" s="5"/>
      <c r="L39" s="5"/>
      <c r="M39" s="5"/>
      <c r="N39" s="34"/>
      <c r="O39" s="34"/>
      <c r="P39" s="34"/>
      <c r="Q39" s="34"/>
      <c r="R39" s="34"/>
      <c r="S39" s="34"/>
      <c r="T39" s="34"/>
      <c r="U39" s="34"/>
      <c r="V39" s="34"/>
    </row>
    <row r="40" spans="1:22" ht="172.5" customHeight="1" x14ac:dyDescent="0.25">
      <c r="A40" s="38"/>
      <c r="B40" s="41"/>
      <c r="C40" s="44"/>
      <c r="D40" s="44"/>
      <c r="E40" s="47"/>
      <c r="F40" s="16"/>
      <c r="G40" s="1"/>
      <c r="H40" s="1"/>
      <c r="I40" s="1"/>
      <c r="J40" s="5"/>
      <c r="K40" s="5"/>
      <c r="L40" s="5"/>
      <c r="M40" s="5"/>
      <c r="N40" s="35"/>
      <c r="O40" s="35"/>
      <c r="P40" s="35"/>
      <c r="Q40" s="35"/>
      <c r="R40" s="35"/>
      <c r="S40" s="35"/>
      <c r="T40" s="35"/>
      <c r="U40" s="35"/>
      <c r="V40" s="35"/>
    </row>
    <row r="41" spans="1:22" ht="17.25" customHeight="1" x14ac:dyDescent="0.25">
      <c r="A41" s="36" t="s">
        <v>48</v>
      </c>
      <c r="B41" s="39" t="s">
        <v>51</v>
      </c>
      <c r="C41" s="42">
        <v>2024</v>
      </c>
      <c r="D41" s="42">
        <v>2024</v>
      </c>
      <c r="E41" s="45" t="s">
        <v>19</v>
      </c>
      <c r="F41" s="16" t="s">
        <v>10</v>
      </c>
      <c r="G41" s="23">
        <f>H41+I41+J41+K41+L41+M41</f>
        <v>453240.69</v>
      </c>
      <c r="H41" s="23">
        <v>0</v>
      </c>
      <c r="I41" s="23">
        <v>0</v>
      </c>
      <c r="J41" s="23">
        <v>0</v>
      </c>
      <c r="K41" s="23">
        <v>0</v>
      </c>
      <c r="L41" s="23">
        <v>453240.69</v>
      </c>
      <c r="M41" s="23">
        <v>0</v>
      </c>
      <c r="N41" s="33" t="s">
        <v>45</v>
      </c>
      <c r="O41" s="33" t="s">
        <v>22</v>
      </c>
      <c r="P41" s="33">
        <v>1</v>
      </c>
      <c r="Q41" s="33">
        <v>0</v>
      </c>
      <c r="R41" s="33">
        <v>0</v>
      </c>
      <c r="S41" s="33">
        <v>0</v>
      </c>
      <c r="T41" s="33">
        <v>0</v>
      </c>
      <c r="U41" s="33">
        <v>1</v>
      </c>
      <c r="V41" s="33">
        <v>0</v>
      </c>
    </row>
    <row r="42" spans="1:22" ht="17.25" customHeight="1" x14ac:dyDescent="0.25">
      <c r="A42" s="37"/>
      <c r="B42" s="40"/>
      <c r="C42" s="43"/>
      <c r="D42" s="43"/>
      <c r="E42" s="46"/>
      <c r="F42" s="16" t="s">
        <v>39</v>
      </c>
      <c r="G42" s="23">
        <f>K42</f>
        <v>0</v>
      </c>
      <c r="H42" s="23">
        <v>0</v>
      </c>
      <c r="I42" s="23">
        <v>0</v>
      </c>
      <c r="J42" s="23">
        <v>0</v>
      </c>
      <c r="K42" s="23">
        <v>0</v>
      </c>
      <c r="L42" s="23">
        <v>453240.7</v>
      </c>
      <c r="M42" s="23">
        <v>0</v>
      </c>
      <c r="N42" s="34"/>
      <c r="O42" s="34"/>
      <c r="P42" s="34"/>
      <c r="Q42" s="34"/>
      <c r="R42" s="34"/>
      <c r="S42" s="34"/>
      <c r="T42" s="34"/>
      <c r="U42" s="34"/>
      <c r="V42" s="34"/>
    </row>
    <row r="43" spans="1:22" ht="17.25" customHeight="1" x14ac:dyDescent="0.25">
      <c r="A43" s="37"/>
      <c r="B43" s="40"/>
      <c r="C43" s="43"/>
      <c r="D43" s="43"/>
      <c r="E43" s="46"/>
      <c r="F43" s="16" t="s">
        <v>44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4">
        <v>0</v>
      </c>
      <c r="N43" s="34"/>
      <c r="O43" s="34"/>
      <c r="P43" s="34"/>
      <c r="Q43" s="34"/>
      <c r="R43" s="34"/>
      <c r="S43" s="34"/>
      <c r="T43" s="34"/>
      <c r="U43" s="34"/>
      <c r="V43" s="34"/>
    </row>
    <row r="44" spans="1:22" ht="17.25" customHeight="1" x14ac:dyDescent="0.25">
      <c r="A44" s="37"/>
      <c r="B44" s="40"/>
      <c r="C44" s="43"/>
      <c r="D44" s="43"/>
      <c r="E44" s="46"/>
      <c r="F44" s="16"/>
      <c r="G44" s="1"/>
      <c r="H44" s="1"/>
      <c r="I44" s="1"/>
      <c r="J44" s="5"/>
      <c r="K44" s="5"/>
      <c r="L44" s="5"/>
      <c r="M44" s="5"/>
      <c r="N44" s="34"/>
      <c r="O44" s="34"/>
      <c r="P44" s="34"/>
      <c r="Q44" s="34"/>
      <c r="R44" s="34"/>
      <c r="S44" s="34"/>
      <c r="T44" s="34"/>
      <c r="U44" s="34"/>
      <c r="V44" s="34"/>
    </row>
    <row r="45" spans="1:22" ht="89.25" customHeight="1" x14ac:dyDescent="0.25">
      <c r="A45" s="38"/>
      <c r="B45" s="41"/>
      <c r="C45" s="44"/>
      <c r="D45" s="44"/>
      <c r="E45" s="47"/>
      <c r="F45" s="16"/>
      <c r="G45" s="1"/>
      <c r="H45" s="1"/>
      <c r="I45" s="1"/>
      <c r="J45" s="5"/>
      <c r="K45" s="5"/>
      <c r="L45" s="5"/>
      <c r="M45" s="5"/>
      <c r="N45" s="35"/>
      <c r="O45" s="35"/>
      <c r="P45" s="35"/>
      <c r="Q45" s="35"/>
      <c r="R45" s="35"/>
      <c r="S45" s="35"/>
      <c r="T45" s="35"/>
      <c r="U45" s="35"/>
      <c r="V45" s="35"/>
    </row>
    <row r="46" spans="1:22" ht="17.25" customHeight="1" x14ac:dyDescent="0.25">
      <c r="A46" s="36" t="s">
        <v>49</v>
      </c>
      <c r="B46" s="39" t="s">
        <v>52</v>
      </c>
      <c r="C46" s="42">
        <v>2024</v>
      </c>
      <c r="D46" s="42">
        <v>2024</v>
      </c>
      <c r="E46" s="45" t="s">
        <v>19</v>
      </c>
      <c r="F46" s="16" t="s">
        <v>10</v>
      </c>
      <c r="G46" s="23">
        <f>H46+I46+J46+K46+L46+M46</f>
        <v>1180589.6000000001</v>
      </c>
      <c r="H46" s="23">
        <v>0</v>
      </c>
      <c r="I46" s="23">
        <v>0</v>
      </c>
      <c r="J46" s="23">
        <v>0</v>
      </c>
      <c r="K46" s="23">
        <v>0</v>
      </c>
      <c r="L46" s="23">
        <v>1180589.6000000001</v>
      </c>
      <c r="M46" s="23">
        <v>0</v>
      </c>
      <c r="N46" s="33" t="s">
        <v>45</v>
      </c>
      <c r="O46" s="33" t="s">
        <v>22</v>
      </c>
      <c r="P46" s="33">
        <v>1</v>
      </c>
      <c r="Q46" s="33">
        <v>0</v>
      </c>
      <c r="R46" s="33">
        <v>0</v>
      </c>
      <c r="S46" s="33">
        <v>0</v>
      </c>
      <c r="T46" s="33">
        <v>0</v>
      </c>
      <c r="U46" s="33">
        <v>1</v>
      </c>
      <c r="V46" s="33">
        <v>0</v>
      </c>
    </row>
    <row r="47" spans="1:22" ht="17.25" customHeight="1" x14ac:dyDescent="0.25">
      <c r="A47" s="37"/>
      <c r="B47" s="40"/>
      <c r="C47" s="43"/>
      <c r="D47" s="43"/>
      <c r="E47" s="46"/>
      <c r="F47" s="16" t="s">
        <v>39</v>
      </c>
      <c r="G47" s="23">
        <f>H47+I47+J47+K47+L47+M47</f>
        <v>1180589.6000000001</v>
      </c>
      <c r="H47" s="23">
        <v>0</v>
      </c>
      <c r="I47" s="23">
        <v>0</v>
      </c>
      <c r="J47" s="23">
        <v>0</v>
      </c>
      <c r="K47" s="23">
        <v>0</v>
      </c>
      <c r="L47" s="23">
        <v>1180589.6000000001</v>
      </c>
      <c r="M47" s="23">
        <v>0</v>
      </c>
      <c r="N47" s="34"/>
      <c r="O47" s="34"/>
      <c r="P47" s="34"/>
      <c r="Q47" s="34"/>
      <c r="R47" s="34"/>
      <c r="S47" s="34"/>
      <c r="T47" s="34"/>
      <c r="U47" s="34"/>
      <c r="V47" s="34"/>
    </row>
    <row r="48" spans="1:22" ht="17.25" customHeight="1" x14ac:dyDescent="0.25">
      <c r="A48" s="37"/>
      <c r="B48" s="40"/>
      <c r="C48" s="43"/>
      <c r="D48" s="43"/>
      <c r="E48" s="46"/>
      <c r="F48" s="16" t="s">
        <v>44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4">
        <v>0</v>
      </c>
      <c r="N48" s="34"/>
      <c r="O48" s="34"/>
      <c r="P48" s="34"/>
      <c r="Q48" s="34"/>
      <c r="R48" s="34"/>
      <c r="S48" s="34"/>
      <c r="T48" s="34"/>
      <c r="U48" s="34"/>
      <c r="V48" s="34"/>
    </row>
    <row r="49" spans="1:22" ht="17.25" customHeight="1" x14ac:dyDescent="0.25">
      <c r="A49" s="37"/>
      <c r="B49" s="40"/>
      <c r="C49" s="43"/>
      <c r="D49" s="43"/>
      <c r="E49" s="46"/>
      <c r="F49" s="16"/>
      <c r="G49" s="1"/>
      <c r="H49" s="1"/>
      <c r="I49" s="1"/>
      <c r="J49" s="5"/>
      <c r="K49" s="5"/>
      <c r="L49" s="5"/>
      <c r="M49" s="5"/>
      <c r="N49" s="34"/>
      <c r="O49" s="34"/>
      <c r="P49" s="34"/>
      <c r="Q49" s="34"/>
      <c r="R49" s="34"/>
      <c r="S49" s="34"/>
      <c r="T49" s="34"/>
      <c r="U49" s="34"/>
      <c r="V49" s="34"/>
    </row>
    <row r="50" spans="1:22" ht="95.25" customHeight="1" x14ac:dyDescent="0.25">
      <c r="A50" s="38"/>
      <c r="B50" s="41"/>
      <c r="C50" s="44"/>
      <c r="D50" s="44"/>
      <c r="E50" s="47"/>
      <c r="F50" s="16"/>
      <c r="G50" s="1"/>
      <c r="H50" s="1"/>
      <c r="I50" s="1"/>
      <c r="J50" s="5"/>
      <c r="K50" s="5"/>
      <c r="L50" s="5"/>
      <c r="M50" s="5"/>
      <c r="N50" s="35"/>
      <c r="O50" s="35"/>
      <c r="P50" s="35"/>
      <c r="Q50" s="35"/>
      <c r="R50" s="35"/>
      <c r="S50" s="35"/>
      <c r="T50" s="35"/>
      <c r="U50" s="35"/>
      <c r="V50" s="35"/>
    </row>
    <row r="51" spans="1:22" ht="17.25" customHeight="1" x14ac:dyDescent="0.25">
      <c r="A51" s="36" t="s">
        <v>53</v>
      </c>
      <c r="B51" s="39" t="s">
        <v>54</v>
      </c>
      <c r="C51" s="42">
        <v>2024</v>
      </c>
      <c r="D51" s="42">
        <v>2024</v>
      </c>
      <c r="E51" s="45" t="s">
        <v>19</v>
      </c>
      <c r="F51" s="16" t="s">
        <v>10</v>
      </c>
      <c r="G51" s="23">
        <f>H51+I51+J51+K51+L51+M51</f>
        <v>3023119.95</v>
      </c>
      <c r="H51" s="23">
        <v>0</v>
      </c>
      <c r="I51" s="23">
        <v>0</v>
      </c>
      <c r="J51" s="23">
        <v>0</v>
      </c>
      <c r="K51" s="23">
        <v>0</v>
      </c>
      <c r="L51" s="23">
        <v>3023119.95</v>
      </c>
      <c r="M51" s="23">
        <v>0</v>
      </c>
      <c r="N51" s="33" t="s">
        <v>45</v>
      </c>
      <c r="O51" s="33" t="s">
        <v>22</v>
      </c>
      <c r="P51" s="33">
        <v>1</v>
      </c>
      <c r="Q51" s="33">
        <v>0</v>
      </c>
      <c r="R51" s="33">
        <v>0</v>
      </c>
      <c r="S51" s="33">
        <v>0</v>
      </c>
      <c r="T51" s="33">
        <v>0</v>
      </c>
      <c r="U51" s="33">
        <v>1</v>
      </c>
      <c r="V51" s="33">
        <v>0</v>
      </c>
    </row>
    <row r="52" spans="1:22" ht="17.25" customHeight="1" x14ac:dyDescent="0.25">
      <c r="A52" s="37"/>
      <c r="B52" s="40"/>
      <c r="C52" s="43"/>
      <c r="D52" s="43"/>
      <c r="E52" s="46"/>
      <c r="F52" s="16" t="s">
        <v>39</v>
      </c>
      <c r="G52" s="23">
        <f>H52+I52+J52+K52+L52+M52</f>
        <v>3023119.95</v>
      </c>
      <c r="H52" s="23">
        <v>0</v>
      </c>
      <c r="I52" s="23">
        <v>0</v>
      </c>
      <c r="J52" s="23">
        <v>0</v>
      </c>
      <c r="K52" s="23">
        <v>0</v>
      </c>
      <c r="L52" s="23">
        <v>3023119.95</v>
      </c>
      <c r="M52" s="23">
        <v>0</v>
      </c>
      <c r="N52" s="34"/>
      <c r="O52" s="34"/>
      <c r="P52" s="34"/>
      <c r="Q52" s="34"/>
      <c r="R52" s="34"/>
      <c r="S52" s="34"/>
      <c r="T52" s="34"/>
      <c r="U52" s="34"/>
      <c r="V52" s="34"/>
    </row>
    <row r="53" spans="1:22" ht="17.25" customHeight="1" x14ac:dyDescent="0.25">
      <c r="A53" s="37"/>
      <c r="B53" s="40"/>
      <c r="C53" s="43"/>
      <c r="D53" s="43"/>
      <c r="E53" s="46"/>
      <c r="F53" s="16" t="s">
        <v>44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4">
        <v>0</v>
      </c>
      <c r="N53" s="34"/>
      <c r="O53" s="34"/>
      <c r="P53" s="34"/>
      <c r="Q53" s="34"/>
      <c r="R53" s="34"/>
      <c r="S53" s="34"/>
      <c r="T53" s="34"/>
      <c r="U53" s="34"/>
      <c r="V53" s="34"/>
    </row>
    <row r="54" spans="1:22" ht="17.25" customHeight="1" x14ac:dyDescent="0.25">
      <c r="A54" s="37"/>
      <c r="B54" s="40"/>
      <c r="C54" s="43"/>
      <c r="D54" s="43"/>
      <c r="E54" s="46"/>
      <c r="F54" s="16"/>
      <c r="G54" s="1"/>
      <c r="H54" s="1"/>
      <c r="I54" s="1"/>
      <c r="J54" s="5"/>
      <c r="K54" s="5"/>
      <c r="L54" s="5"/>
      <c r="M54" s="5"/>
      <c r="N54" s="34"/>
      <c r="O54" s="34"/>
      <c r="P54" s="34"/>
      <c r="Q54" s="34"/>
      <c r="R54" s="34"/>
      <c r="S54" s="34"/>
      <c r="T54" s="34"/>
      <c r="U54" s="34"/>
      <c r="V54" s="34"/>
    </row>
    <row r="55" spans="1:22" ht="86.25" customHeight="1" x14ac:dyDescent="0.25">
      <c r="A55" s="38"/>
      <c r="B55" s="41"/>
      <c r="C55" s="44"/>
      <c r="D55" s="44"/>
      <c r="E55" s="47"/>
      <c r="F55" s="16"/>
      <c r="G55" s="1"/>
      <c r="H55" s="1"/>
      <c r="I55" s="1"/>
      <c r="J55" s="5"/>
      <c r="K55" s="5"/>
      <c r="L55" s="5"/>
      <c r="M55" s="5"/>
      <c r="N55" s="35"/>
      <c r="O55" s="35"/>
      <c r="P55" s="35"/>
      <c r="Q55" s="35"/>
      <c r="R55" s="35"/>
      <c r="S55" s="35"/>
      <c r="T55" s="35"/>
      <c r="U55" s="35"/>
      <c r="V55" s="35"/>
    </row>
    <row r="56" spans="1:22" ht="17.25" customHeight="1" x14ac:dyDescent="0.25">
      <c r="A56" s="36" t="s">
        <v>55</v>
      </c>
      <c r="B56" s="39" t="s">
        <v>56</v>
      </c>
      <c r="C56" s="42">
        <v>2024</v>
      </c>
      <c r="D56" s="42">
        <v>2024</v>
      </c>
      <c r="E56" s="45" t="s">
        <v>19</v>
      </c>
      <c r="F56" s="16" t="s">
        <v>10</v>
      </c>
      <c r="G56" s="23">
        <f>H56+I56+J56+K56+L56+M56</f>
        <v>1004596.71</v>
      </c>
      <c r="H56" s="23">
        <v>0</v>
      </c>
      <c r="I56" s="23">
        <v>0</v>
      </c>
      <c r="J56" s="23">
        <v>0</v>
      </c>
      <c r="K56" s="23">
        <v>0</v>
      </c>
      <c r="L56" s="23">
        <v>1004596.71</v>
      </c>
      <c r="M56" s="23">
        <v>0</v>
      </c>
      <c r="N56" s="33" t="s">
        <v>45</v>
      </c>
      <c r="O56" s="33" t="s">
        <v>22</v>
      </c>
      <c r="P56" s="33">
        <v>1</v>
      </c>
      <c r="Q56" s="33">
        <v>0</v>
      </c>
      <c r="R56" s="33">
        <v>0</v>
      </c>
      <c r="S56" s="33">
        <v>0</v>
      </c>
      <c r="T56" s="33">
        <v>0</v>
      </c>
      <c r="U56" s="33">
        <v>1</v>
      </c>
      <c r="V56" s="33">
        <v>0</v>
      </c>
    </row>
    <row r="57" spans="1:22" ht="17.25" customHeight="1" x14ac:dyDescent="0.25">
      <c r="A57" s="37"/>
      <c r="B57" s="40"/>
      <c r="C57" s="43"/>
      <c r="D57" s="43"/>
      <c r="E57" s="46"/>
      <c r="F57" s="16" t="s">
        <v>39</v>
      </c>
      <c r="G57" s="23">
        <f>H57+I57+J57+K57+L57+M57</f>
        <v>1004596.71</v>
      </c>
      <c r="H57" s="23">
        <v>0</v>
      </c>
      <c r="I57" s="23">
        <v>0</v>
      </c>
      <c r="J57" s="23">
        <v>0</v>
      </c>
      <c r="K57" s="23">
        <v>0</v>
      </c>
      <c r="L57" s="23">
        <v>1004596.71</v>
      </c>
      <c r="M57" s="23">
        <v>0</v>
      </c>
      <c r="N57" s="34"/>
      <c r="O57" s="34"/>
      <c r="P57" s="34"/>
      <c r="Q57" s="34"/>
      <c r="R57" s="34"/>
      <c r="S57" s="34"/>
      <c r="T57" s="34"/>
      <c r="U57" s="34"/>
      <c r="V57" s="34"/>
    </row>
    <row r="58" spans="1:22" ht="17.25" customHeight="1" x14ac:dyDescent="0.25">
      <c r="A58" s="37"/>
      <c r="B58" s="40"/>
      <c r="C58" s="43"/>
      <c r="D58" s="43"/>
      <c r="E58" s="46"/>
      <c r="F58" s="16" t="s">
        <v>44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4">
        <v>0</v>
      </c>
      <c r="N58" s="34"/>
      <c r="O58" s="34"/>
      <c r="P58" s="34"/>
      <c r="Q58" s="34"/>
      <c r="R58" s="34"/>
      <c r="S58" s="34"/>
      <c r="T58" s="34"/>
      <c r="U58" s="34"/>
      <c r="V58" s="34"/>
    </row>
    <row r="59" spans="1:22" ht="17.25" customHeight="1" x14ac:dyDescent="0.25">
      <c r="A59" s="37"/>
      <c r="B59" s="40"/>
      <c r="C59" s="43"/>
      <c r="D59" s="43"/>
      <c r="E59" s="46"/>
      <c r="F59" s="16"/>
      <c r="G59" s="1"/>
      <c r="H59" s="1"/>
      <c r="I59" s="1"/>
      <c r="J59" s="5"/>
      <c r="K59" s="5"/>
      <c r="L59" s="5"/>
      <c r="M59" s="5"/>
      <c r="N59" s="34"/>
      <c r="O59" s="34"/>
      <c r="P59" s="34"/>
      <c r="Q59" s="34"/>
      <c r="R59" s="34"/>
      <c r="S59" s="34"/>
      <c r="T59" s="34"/>
      <c r="U59" s="34"/>
      <c r="V59" s="34"/>
    </row>
    <row r="60" spans="1:22" ht="90" customHeight="1" x14ac:dyDescent="0.25">
      <c r="A60" s="38"/>
      <c r="B60" s="41"/>
      <c r="C60" s="44"/>
      <c r="D60" s="44"/>
      <c r="E60" s="47"/>
      <c r="F60" s="16"/>
      <c r="G60" s="1"/>
      <c r="H60" s="1"/>
      <c r="I60" s="1"/>
      <c r="J60" s="5"/>
      <c r="K60" s="5"/>
      <c r="L60" s="5"/>
      <c r="M60" s="5"/>
      <c r="N60" s="35"/>
      <c r="O60" s="35"/>
      <c r="P60" s="35"/>
      <c r="Q60" s="35"/>
      <c r="R60" s="35"/>
      <c r="S60" s="35"/>
      <c r="T60" s="35"/>
      <c r="U60" s="35"/>
      <c r="V60" s="35"/>
    </row>
    <row r="61" spans="1:22" ht="17.25" customHeight="1" x14ac:dyDescent="0.25">
      <c r="A61" s="36" t="s">
        <v>58</v>
      </c>
      <c r="B61" s="39" t="s">
        <v>59</v>
      </c>
      <c r="C61" s="42">
        <v>2024</v>
      </c>
      <c r="D61" s="42">
        <v>2024</v>
      </c>
      <c r="E61" s="45" t="s">
        <v>19</v>
      </c>
      <c r="F61" s="16" t="s">
        <v>10</v>
      </c>
      <c r="G61" s="23">
        <f>H61+I61+J61+K61+L61+M61</f>
        <v>849559.21</v>
      </c>
      <c r="H61" s="23">
        <v>0</v>
      </c>
      <c r="I61" s="23">
        <v>0</v>
      </c>
      <c r="J61" s="23">
        <v>0</v>
      </c>
      <c r="K61" s="23">
        <v>0</v>
      </c>
      <c r="L61" s="23">
        <v>849559.21</v>
      </c>
      <c r="M61" s="23">
        <v>0</v>
      </c>
      <c r="N61" s="33" t="s">
        <v>45</v>
      </c>
      <c r="O61" s="33" t="s">
        <v>22</v>
      </c>
      <c r="P61" s="33">
        <v>1</v>
      </c>
      <c r="Q61" s="33">
        <v>0</v>
      </c>
      <c r="R61" s="33">
        <v>0</v>
      </c>
      <c r="S61" s="33">
        <v>0</v>
      </c>
      <c r="T61" s="33">
        <v>0</v>
      </c>
      <c r="U61" s="33">
        <v>1</v>
      </c>
      <c r="V61" s="33">
        <v>0</v>
      </c>
    </row>
    <row r="62" spans="1:22" ht="17.25" customHeight="1" x14ac:dyDescent="0.25">
      <c r="A62" s="37"/>
      <c r="B62" s="40"/>
      <c r="C62" s="43"/>
      <c r="D62" s="43"/>
      <c r="E62" s="46"/>
      <c r="F62" s="16" t="s">
        <v>39</v>
      </c>
      <c r="G62" s="23">
        <f>H62+I62+J62+K62+L62+M62</f>
        <v>849559.21</v>
      </c>
      <c r="H62" s="23">
        <v>0</v>
      </c>
      <c r="I62" s="23">
        <v>0</v>
      </c>
      <c r="J62" s="23">
        <v>0</v>
      </c>
      <c r="K62" s="23">
        <v>0</v>
      </c>
      <c r="L62" s="23">
        <v>849559.21</v>
      </c>
      <c r="M62" s="23">
        <v>0</v>
      </c>
      <c r="N62" s="34"/>
      <c r="O62" s="34"/>
      <c r="P62" s="34"/>
      <c r="Q62" s="34"/>
      <c r="R62" s="34"/>
      <c r="S62" s="34"/>
      <c r="T62" s="34"/>
      <c r="U62" s="34"/>
      <c r="V62" s="34"/>
    </row>
    <row r="63" spans="1:22" ht="17.25" customHeight="1" x14ac:dyDescent="0.25">
      <c r="A63" s="37"/>
      <c r="B63" s="40"/>
      <c r="C63" s="43"/>
      <c r="D63" s="43"/>
      <c r="E63" s="46"/>
      <c r="F63" s="16" t="s">
        <v>44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4">
        <v>0</v>
      </c>
      <c r="N63" s="34"/>
      <c r="O63" s="34"/>
      <c r="P63" s="34"/>
      <c r="Q63" s="34"/>
      <c r="R63" s="34"/>
      <c r="S63" s="34"/>
      <c r="T63" s="34"/>
      <c r="U63" s="34"/>
      <c r="V63" s="34"/>
    </row>
    <row r="64" spans="1:22" ht="17.25" customHeight="1" x14ac:dyDescent="0.25">
      <c r="A64" s="37"/>
      <c r="B64" s="40"/>
      <c r="C64" s="43"/>
      <c r="D64" s="43"/>
      <c r="E64" s="46"/>
      <c r="F64" s="16"/>
      <c r="G64" s="1"/>
      <c r="H64" s="1"/>
      <c r="I64" s="1"/>
      <c r="J64" s="5"/>
      <c r="K64" s="5"/>
      <c r="L64" s="5"/>
      <c r="M64" s="5"/>
      <c r="N64" s="34"/>
      <c r="O64" s="34"/>
      <c r="P64" s="34"/>
      <c r="Q64" s="34"/>
      <c r="R64" s="34"/>
      <c r="S64" s="34"/>
      <c r="T64" s="34"/>
      <c r="U64" s="34"/>
      <c r="V64" s="34"/>
    </row>
    <row r="65" spans="1:22" ht="91.5" customHeight="1" x14ac:dyDescent="0.25">
      <c r="A65" s="38"/>
      <c r="B65" s="41"/>
      <c r="C65" s="44"/>
      <c r="D65" s="44"/>
      <c r="E65" s="47"/>
      <c r="F65" s="16"/>
      <c r="G65" s="1"/>
      <c r="H65" s="1"/>
      <c r="I65" s="1"/>
      <c r="J65" s="5"/>
      <c r="K65" s="5"/>
      <c r="L65" s="5"/>
      <c r="M65" s="5"/>
      <c r="N65" s="35"/>
      <c r="O65" s="35"/>
      <c r="P65" s="35"/>
      <c r="Q65" s="35"/>
      <c r="R65" s="35"/>
      <c r="S65" s="35"/>
      <c r="T65" s="35"/>
      <c r="U65" s="35"/>
      <c r="V65" s="35"/>
    </row>
    <row r="66" spans="1:22" ht="17.25" customHeight="1" x14ac:dyDescent="0.25">
      <c r="A66" s="36" t="s">
        <v>61</v>
      </c>
      <c r="B66" s="39" t="s">
        <v>60</v>
      </c>
      <c r="C66" s="42">
        <v>2024</v>
      </c>
      <c r="D66" s="42">
        <v>2024</v>
      </c>
      <c r="E66" s="45" t="s">
        <v>19</v>
      </c>
      <c r="F66" s="16" t="s">
        <v>10</v>
      </c>
      <c r="G66" s="23">
        <f>H66+I66+J66+K66+L66+M66</f>
        <v>802006.58</v>
      </c>
      <c r="H66" s="23">
        <v>0</v>
      </c>
      <c r="I66" s="23">
        <v>0</v>
      </c>
      <c r="J66" s="23">
        <v>0</v>
      </c>
      <c r="K66" s="23">
        <v>0</v>
      </c>
      <c r="L66" s="23">
        <v>802006.58</v>
      </c>
      <c r="M66" s="23">
        <v>0</v>
      </c>
      <c r="N66" s="33" t="s">
        <v>45</v>
      </c>
      <c r="O66" s="33" t="s">
        <v>22</v>
      </c>
      <c r="P66" s="33">
        <v>1</v>
      </c>
      <c r="Q66" s="33">
        <v>0</v>
      </c>
      <c r="R66" s="33">
        <v>0</v>
      </c>
      <c r="S66" s="33">
        <v>0</v>
      </c>
      <c r="T66" s="33">
        <v>0</v>
      </c>
      <c r="U66" s="33">
        <v>1</v>
      </c>
      <c r="V66" s="33">
        <v>0</v>
      </c>
    </row>
    <row r="67" spans="1:22" ht="17.25" customHeight="1" x14ac:dyDescent="0.25">
      <c r="A67" s="37"/>
      <c r="B67" s="40"/>
      <c r="C67" s="43"/>
      <c r="D67" s="43"/>
      <c r="E67" s="46"/>
      <c r="F67" s="16" t="s">
        <v>39</v>
      </c>
      <c r="G67" s="23">
        <f>H67+I67+J67+K67+L67+M67</f>
        <v>802006.58</v>
      </c>
      <c r="H67" s="23">
        <v>0</v>
      </c>
      <c r="I67" s="23">
        <v>0</v>
      </c>
      <c r="J67" s="23">
        <v>0</v>
      </c>
      <c r="K67" s="23">
        <v>0</v>
      </c>
      <c r="L67" s="23">
        <v>802006.58</v>
      </c>
      <c r="M67" s="23">
        <v>0</v>
      </c>
      <c r="N67" s="34"/>
      <c r="O67" s="34"/>
      <c r="P67" s="34"/>
      <c r="Q67" s="34"/>
      <c r="R67" s="34"/>
      <c r="S67" s="34"/>
      <c r="T67" s="34"/>
      <c r="U67" s="34"/>
      <c r="V67" s="34"/>
    </row>
    <row r="68" spans="1:22" ht="17.25" customHeight="1" x14ac:dyDescent="0.25">
      <c r="A68" s="37"/>
      <c r="B68" s="40"/>
      <c r="C68" s="43"/>
      <c r="D68" s="43"/>
      <c r="E68" s="46"/>
      <c r="F68" s="16" t="s">
        <v>44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4">
        <v>0</v>
      </c>
      <c r="N68" s="34"/>
      <c r="O68" s="34"/>
      <c r="P68" s="34"/>
      <c r="Q68" s="34"/>
      <c r="R68" s="34"/>
      <c r="S68" s="34"/>
      <c r="T68" s="34"/>
      <c r="U68" s="34"/>
      <c r="V68" s="34"/>
    </row>
    <row r="69" spans="1:22" ht="17.25" customHeight="1" x14ac:dyDescent="0.25">
      <c r="A69" s="37"/>
      <c r="B69" s="40"/>
      <c r="C69" s="43"/>
      <c r="D69" s="43"/>
      <c r="E69" s="46"/>
      <c r="F69" s="16"/>
      <c r="G69" s="1"/>
      <c r="H69" s="1"/>
      <c r="I69" s="1"/>
      <c r="J69" s="5"/>
      <c r="K69" s="5"/>
      <c r="L69" s="5"/>
      <c r="M69" s="5"/>
      <c r="N69" s="34"/>
      <c r="O69" s="34"/>
      <c r="P69" s="34"/>
      <c r="Q69" s="34"/>
      <c r="R69" s="34"/>
      <c r="S69" s="34"/>
      <c r="T69" s="34"/>
      <c r="U69" s="34"/>
      <c r="V69" s="34"/>
    </row>
    <row r="70" spans="1:22" ht="95.25" customHeight="1" x14ac:dyDescent="0.25">
      <c r="A70" s="38"/>
      <c r="B70" s="41"/>
      <c r="C70" s="44"/>
      <c r="D70" s="44"/>
      <c r="E70" s="47"/>
      <c r="F70" s="16"/>
      <c r="G70" s="1"/>
      <c r="H70" s="1"/>
      <c r="I70" s="1"/>
      <c r="J70" s="5"/>
      <c r="K70" s="5"/>
      <c r="L70" s="5"/>
      <c r="M70" s="5"/>
      <c r="N70" s="35"/>
      <c r="O70" s="35"/>
      <c r="P70" s="35"/>
      <c r="Q70" s="35"/>
      <c r="R70" s="35"/>
      <c r="S70" s="35"/>
      <c r="T70" s="35"/>
      <c r="U70" s="35"/>
      <c r="V70" s="35"/>
    </row>
    <row r="71" spans="1:22" ht="2.25" customHeight="1" x14ac:dyDescent="0.25">
      <c r="A71" s="27"/>
      <c r="B71" s="28"/>
      <c r="C71" s="29"/>
      <c r="D71" s="29"/>
      <c r="E71" s="31"/>
      <c r="F71" s="16"/>
      <c r="G71" s="1"/>
      <c r="H71" s="1"/>
      <c r="I71" s="1"/>
      <c r="J71" s="5"/>
      <c r="K71" s="5"/>
      <c r="L71" s="5"/>
      <c r="M71" s="5"/>
      <c r="N71" s="30"/>
      <c r="O71" s="30"/>
      <c r="P71" s="30"/>
      <c r="Q71" s="30"/>
      <c r="R71" s="30"/>
      <c r="S71" s="30"/>
      <c r="T71" s="30"/>
      <c r="U71" s="30"/>
      <c r="V71" s="30"/>
    </row>
    <row r="72" spans="1:22" ht="127.5" customHeight="1" x14ac:dyDescent="0.25">
      <c r="A72" s="36" t="s">
        <v>57</v>
      </c>
      <c r="B72" s="45" t="s">
        <v>26</v>
      </c>
      <c r="C72" s="42">
        <v>2021</v>
      </c>
      <c r="D72" s="42">
        <v>2026</v>
      </c>
      <c r="E72" s="45" t="s">
        <v>19</v>
      </c>
      <c r="F72" s="16" t="s">
        <v>10</v>
      </c>
      <c r="G72" s="23">
        <f>G75</f>
        <v>5098628.8899999997</v>
      </c>
      <c r="H72" s="23">
        <f t="shared" ref="H72:M72" si="5">H75</f>
        <v>156512</v>
      </c>
      <c r="I72" s="23">
        <f>I75</f>
        <v>878212.67</v>
      </c>
      <c r="J72" s="23">
        <f t="shared" si="5"/>
        <v>3100635.6599999997</v>
      </c>
      <c r="K72" s="23">
        <f t="shared" si="5"/>
        <v>481634.28</v>
      </c>
      <c r="L72" s="23">
        <f t="shared" si="5"/>
        <v>481634.28</v>
      </c>
      <c r="M72" s="23">
        <f t="shared" si="5"/>
        <v>0</v>
      </c>
      <c r="N72" s="26" t="s">
        <v>25</v>
      </c>
      <c r="O72" s="26" t="s">
        <v>25</v>
      </c>
      <c r="P72" s="26" t="s">
        <v>25</v>
      </c>
      <c r="Q72" s="26" t="s">
        <v>25</v>
      </c>
      <c r="R72" s="26" t="s">
        <v>25</v>
      </c>
      <c r="S72" s="26" t="s">
        <v>25</v>
      </c>
      <c r="T72" s="26" t="s">
        <v>25</v>
      </c>
      <c r="U72" s="26" t="s">
        <v>25</v>
      </c>
      <c r="V72" s="26" t="s">
        <v>25</v>
      </c>
    </row>
    <row r="73" spans="1:22" ht="39" customHeight="1" x14ac:dyDescent="0.25">
      <c r="A73" s="37"/>
      <c r="B73" s="46"/>
      <c r="C73" s="43"/>
      <c r="D73" s="43"/>
      <c r="E73" s="46"/>
      <c r="F73" s="16" t="s">
        <v>39</v>
      </c>
      <c r="G73" s="23">
        <f>G76</f>
        <v>2026926.4300000002</v>
      </c>
      <c r="H73" s="23">
        <f t="shared" ref="H73:M73" si="6">H76</f>
        <v>156512</v>
      </c>
      <c r="I73" s="23">
        <f>I76</f>
        <v>660752.05000000005</v>
      </c>
      <c r="J73" s="23">
        <f t="shared" si="6"/>
        <v>246393.82</v>
      </c>
      <c r="K73" s="23">
        <f t="shared" si="6"/>
        <v>481634.28</v>
      </c>
      <c r="L73" s="23">
        <f t="shared" si="6"/>
        <v>481634.28</v>
      </c>
      <c r="M73" s="23">
        <f t="shared" si="6"/>
        <v>0</v>
      </c>
      <c r="N73" s="21"/>
      <c r="O73" s="21"/>
      <c r="P73" s="21"/>
      <c r="Q73" s="21"/>
      <c r="R73" s="21"/>
      <c r="S73" s="21"/>
      <c r="T73" s="21"/>
      <c r="U73" s="21"/>
      <c r="V73" s="21"/>
    </row>
    <row r="74" spans="1:22" ht="25.5" customHeight="1" x14ac:dyDescent="0.25">
      <c r="A74" s="38"/>
      <c r="B74" s="47"/>
      <c r="C74" s="44"/>
      <c r="D74" s="44"/>
      <c r="E74" s="47"/>
      <c r="F74" s="16" t="s">
        <v>44</v>
      </c>
      <c r="G74" s="23">
        <f>G77</f>
        <v>3071702.46</v>
      </c>
      <c r="H74" s="23">
        <f>H77</f>
        <v>0</v>
      </c>
      <c r="I74" s="23">
        <f>I77</f>
        <v>217460.62</v>
      </c>
      <c r="J74" s="23">
        <f>J77</f>
        <v>2854241.84</v>
      </c>
      <c r="K74" s="23">
        <f>K77</f>
        <v>0</v>
      </c>
      <c r="L74" s="23">
        <f>L77</f>
        <v>0</v>
      </c>
      <c r="M74" s="23">
        <f>M77</f>
        <v>0</v>
      </c>
      <c r="N74" s="22"/>
      <c r="O74" s="22"/>
      <c r="P74" s="22"/>
      <c r="Q74" s="22"/>
      <c r="R74" s="22"/>
      <c r="S74" s="22"/>
      <c r="T74" s="22"/>
      <c r="U74" s="22"/>
      <c r="V74" s="22"/>
    </row>
    <row r="75" spans="1:22" ht="120.75" customHeight="1" x14ac:dyDescent="0.25">
      <c r="A75" s="36" t="s">
        <v>14</v>
      </c>
      <c r="B75" s="45" t="s">
        <v>43</v>
      </c>
      <c r="C75" s="42">
        <v>2021</v>
      </c>
      <c r="D75" s="42">
        <v>2026</v>
      </c>
      <c r="E75" s="45" t="s">
        <v>19</v>
      </c>
      <c r="F75" s="6" t="s">
        <v>10</v>
      </c>
      <c r="G75" s="23">
        <f t="shared" ref="G75:G80" si="7">H75+I75+J75+K75+L75+M75</f>
        <v>5098628.8899999997</v>
      </c>
      <c r="H75" s="23">
        <v>156512</v>
      </c>
      <c r="I75" s="23">
        <f>I77+I76</f>
        <v>878212.67</v>
      </c>
      <c r="J75" s="23">
        <f>J76+J77</f>
        <v>3100635.6599999997</v>
      </c>
      <c r="K75" s="23">
        <v>481634.28</v>
      </c>
      <c r="L75" s="23">
        <v>481634.28</v>
      </c>
      <c r="M75" s="23">
        <v>0</v>
      </c>
      <c r="N75" s="7" t="s">
        <v>27</v>
      </c>
      <c r="O75" s="25" t="s">
        <v>18</v>
      </c>
      <c r="P75" s="25">
        <v>100</v>
      </c>
      <c r="Q75" s="25">
        <v>0</v>
      </c>
      <c r="R75" s="25">
        <v>100</v>
      </c>
      <c r="S75" s="25">
        <v>100</v>
      </c>
      <c r="T75" s="25">
        <v>100</v>
      </c>
      <c r="U75" s="25">
        <v>100</v>
      </c>
      <c r="V75" s="25">
        <v>0</v>
      </c>
    </row>
    <row r="76" spans="1:22" ht="43.5" customHeight="1" x14ac:dyDescent="0.25">
      <c r="A76" s="37"/>
      <c r="B76" s="46"/>
      <c r="C76" s="43"/>
      <c r="D76" s="43"/>
      <c r="E76" s="46"/>
      <c r="F76" s="11" t="s">
        <v>39</v>
      </c>
      <c r="G76" s="23">
        <f t="shared" si="7"/>
        <v>2026926.4300000002</v>
      </c>
      <c r="H76" s="23">
        <v>156512</v>
      </c>
      <c r="I76" s="23">
        <v>660752.05000000005</v>
      </c>
      <c r="J76" s="23">
        <v>246393.82</v>
      </c>
      <c r="K76" s="23">
        <v>481634.28</v>
      </c>
      <c r="L76" s="23">
        <v>481634.28</v>
      </c>
      <c r="M76" s="23">
        <v>0</v>
      </c>
      <c r="N76" s="42" t="s">
        <v>46</v>
      </c>
      <c r="O76" s="33" t="s">
        <v>21</v>
      </c>
      <c r="P76" s="33">
        <f>Q76+R76+S76+T76+U76+V76</f>
        <v>124</v>
      </c>
      <c r="Q76" s="33">
        <v>0</v>
      </c>
      <c r="R76" s="33">
        <v>8</v>
      </c>
      <c r="S76" s="33">
        <v>18</v>
      </c>
      <c r="T76" s="74">
        <v>49</v>
      </c>
      <c r="U76" s="74">
        <v>49</v>
      </c>
      <c r="V76" s="74">
        <v>0</v>
      </c>
    </row>
    <row r="77" spans="1:22" ht="76.5" customHeight="1" x14ac:dyDescent="0.25">
      <c r="A77" s="38"/>
      <c r="B77" s="47"/>
      <c r="C77" s="44"/>
      <c r="D77" s="44"/>
      <c r="E77" s="47"/>
      <c r="F77" s="11" t="s">
        <v>44</v>
      </c>
      <c r="G77" s="23">
        <f t="shared" si="7"/>
        <v>3071702.46</v>
      </c>
      <c r="H77" s="23">
        <v>0</v>
      </c>
      <c r="I77" s="23">
        <v>217460.62</v>
      </c>
      <c r="J77" s="23">
        <v>2854241.84</v>
      </c>
      <c r="K77" s="23">
        <v>0</v>
      </c>
      <c r="L77" s="23">
        <v>0</v>
      </c>
      <c r="M77" s="23">
        <v>0</v>
      </c>
      <c r="N77" s="44"/>
      <c r="O77" s="35"/>
      <c r="P77" s="35"/>
      <c r="Q77" s="35"/>
      <c r="R77" s="35"/>
      <c r="S77" s="35"/>
      <c r="T77" s="74"/>
      <c r="U77" s="74"/>
      <c r="V77" s="74"/>
    </row>
    <row r="78" spans="1:22" ht="37.5" x14ac:dyDescent="0.25">
      <c r="A78" s="68" t="s">
        <v>20</v>
      </c>
      <c r="B78" s="69"/>
      <c r="C78" s="42">
        <v>2021</v>
      </c>
      <c r="D78" s="42">
        <v>2026</v>
      </c>
      <c r="E78" s="6"/>
      <c r="F78" s="6" t="s">
        <v>10</v>
      </c>
      <c r="G78" s="23">
        <f t="shared" si="7"/>
        <v>13078049.75</v>
      </c>
      <c r="H78" s="23">
        <f>H75+H16</f>
        <v>156512</v>
      </c>
      <c r="I78" s="23">
        <f>I72+I16</f>
        <v>878212.67</v>
      </c>
      <c r="J78" s="23">
        <f>J72+J16</f>
        <v>3173535.6599999997</v>
      </c>
      <c r="K78" s="23">
        <f>K16+K72</f>
        <v>481634.28</v>
      </c>
      <c r="L78" s="23">
        <f>L16+L72</f>
        <v>8337809.7300000004</v>
      </c>
      <c r="M78" s="23">
        <f t="shared" ref="M78" si="8">M79+M80</f>
        <v>50345.41</v>
      </c>
      <c r="N78" s="7"/>
      <c r="O78" s="7"/>
      <c r="P78" s="7"/>
      <c r="Q78" s="7"/>
      <c r="R78" s="7"/>
      <c r="S78" s="7"/>
      <c r="T78" s="10"/>
      <c r="U78" s="10"/>
      <c r="V78" s="10"/>
    </row>
    <row r="79" spans="1:22" ht="18.75" x14ac:dyDescent="0.25">
      <c r="A79" s="70"/>
      <c r="B79" s="71"/>
      <c r="C79" s="43"/>
      <c r="D79" s="43"/>
      <c r="E79" s="6"/>
      <c r="F79" s="11" t="s">
        <v>39</v>
      </c>
      <c r="G79" s="23">
        <f t="shared" si="7"/>
        <v>10006347.300000001</v>
      </c>
      <c r="H79" s="23">
        <f>H76+H17</f>
        <v>156512</v>
      </c>
      <c r="I79" s="23">
        <f>I73+I17</f>
        <v>660752.05000000005</v>
      </c>
      <c r="J79" s="23">
        <f>J73+J17</f>
        <v>319293.82</v>
      </c>
      <c r="K79" s="23">
        <f>K17+K73</f>
        <v>481634.28</v>
      </c>
      <c r="L79" s="23">
        <f>L17+L73</f>
        <v>8337809.7400000002</v>
      </c>
      <c r="M79" s="23">
        <f>M13</f>
        <v>50345.41</v>
      </c>
      <c r="N79" s="7"/>
      <c r="O79" s="7"/>
      <c r="P79" s="7"/>
      <c r="Q79" s="7"/>
      <c r="R79" s="7"/>
      <c r="S79" s="7"/>
      <c r="T79" s="10"/>
      <c r="U79" s="10"/>
      <c r="V79" s="10"/>
    </row>
    <row r="80" spans="1:22" ht="18.75" x14ac:dyDescent="0.25">
      <c r="A80" s="72"/>
      <c r="B80" s="73"/>
      <c r="C80" s="44"/>
      <c r="D80" s="44"/>
      <c r="E80" s="6"/>
      <c r="F80" s="11" t="s">
        <v>40</v>
      </c>
      <c r="G80" s="23">
        <f t="shared" si="7"/>
        <v>3071702.46</v>
      </c>
      <c r="H80" s="23">
        <v>0</v>
      </c>
      <c r="I80" s="23">
        <f>I77+I18</f>
        <v>217460.62</v>
      </c>
      <c r="J80" s="23">
        <f>J14</f>
        <v>2854241.84</v>
      </c>
      <c r="K80" s="23">
        <v>0</v>
      </c>
      <c r="L80" s="23">
        <v>0</v>
      </c>
      <c r="M80" s="23">
        <f>M14</f>
        <v>0</v>
      </c>
      <c r="N80" s="7"/>
      <c r="O80" s="7"/>
      <c r="P80" s="7"/>
      <c r="Q80" s="7"/>
      <c r="R80" s="7"/>
      <c r="S80" s="7"/>
      <c r="T80" s="10"/>
      <c r="U80" s="10"/>
      <c r="V80" s="10"/>
    </row>
    <row r="83" spans="7:13" ht="21" x14ac:dyDescent="0.35">
      <c r="H83" s="13"/>
      <c r="I83" s="13"/>
      <c r="J83" s="13"/>
      <c r="K83" s="13"/>
      <c r="L83" s="13"/>
    </row>
    <row r="90" spans="7:13" ht="23.25" x14ac:dyDescent="0.35">
      <c r="G90" s="15"/>
      <c r="H90" s="15"/>
      <c r="I90" s="15"/>
      <c r="J90" s="15"/>
      <c r="K90" s="15"/>
      <c r="L90" s="15"/>
      <c r="M90" s="15"/>
    </row>
  </sheetData>
  <mergeCells count="210">
    <mergeCell ref="E72:E74"/>
    <mergeCell ref="E75:E77"/>
    <mergeCell ref="T76:T77"/>
    <mergeCell ref="U76:U77"/>
    <mergeCell ref="V76:V77"/>
    <mergeCell ref="N76:N77"/>
    <mergeCell ref="O76:O77"/>
    <mergeCell ref="P76:P77"/>
    <mergeCell ref="Q76:Q77"/>
    <mergeCell ref="R76:R77"/>
    <mergeCell ref="S76:S77"/>
    <mergeCell ref="A78:B80"/>
    <mergeCell ref="C78:C80"/>
    <mergeCell ref="D78:D80"/>
    <mergeCell ref="A75:A77"/>
    <mergeCell ref="B75:B77"/>
    <mergeCell ref="C75:C77"/>
    <mergeCell ref="D75:D77"/>
    <mergeCell ref="B72:B74"/>
    <mergeCell ref="A72:A74"/>
    <mergeCell ref="C72:C74"/>
    <mergeCell ref="D72:D74"/>
    <mergeCell ref="V30:V35"/>
    <mergeCell ref="A30:A35"/>
    <mergeCell ref="B30:B35"/>
    <mergeCell ref="C30:C35"/>
    <mergeCell ref="D30:D35"/>
    <mergeCell ref="E30:E35"/>
    <mergeCell ref="N30:N35"/>
    <mergeCell ref="O30:O35"/>
    <mergeCell ref="P30:P35"/>
    <mergeCell ref="Q25:Q29"/>
    <mergeCell ref="R25:R29"/>
    <mergeCell ref="S25:S29"/>
    <mergeCell ref="T25:T29"/>
    <mergeCell ref="U25:U29"/>
    <mergeCell ref="A21:A24"/>
    <mergeCell ref="B21:B24"/>
    <mergeCell ref="C21:C24"/>
    <mergeCell ref="Q30:Q35"/>
    <mergeCell ref="R30:R35"/>
    <mergeCell ref="S30:S35"/>
    <mergeCell ref="T30:T35"/>
    <mergeCell ref="U30:U35"/>
    <mergeCell ref="A25:A29"/>
    <mergeCell ref="B25:B29"/>
    <mergeCell ref="C25:C29"/>
    <mergeCell ref="D25:D29"/>
    <mergeCell ref="E25:E29"/>
    <mergeCell ref="N25:N29"/>
    <mergeCell ref="O25:O29"/>
    <mergeCell ref="O21:O24"/>
    <mergeCell ref="P21:P24"/>
    <mergeCell ref="D21:D24"/>
    <mergeCell ref="E21:E24"/>
    <mergeCell ref="N21:N24"/>
    <mergeCell ref="N16:N20"/>
    <mergeCell ref="O16:O20"/>
    <mergeCell ref="P16:P20"/>
    <mergeCell ref="S12:S15"/>
    <mergeCell ref="T12:T15"/>
    <mergeCell ref="U12:U15"/>
    <mergeCell ref="U21:U24"/>
    <mergeCell ref="Q21:Q24"/>
    <mergeCell ref="R21:R24"/>
    <mergeCell ref="S21:S24"/>
    <mergeCell ref="T21:T24"/>
    <mergeCell ref="A16:A20"/>
    <mergeCell ref="B16:B20"/>
    <mergeCell ref="C16:C20"/>
    <mergeCell ref="D16:D20"/>
    <mergeCell ref="E16:E20"/>
    <mergeCell ref="E12:E15"/>
    <mergeCell ref="N12:N15"/>
    <mergeCell ref="O12:O15"/>
    <mergeCell ref="P12:P15"/>
    <mergeCell ref="A11:B11"/>
    <mergeCell ref="A12:A15"/>
    <mergeCell ref="B12:B15"/>
    <mergeCell ref="C12:C15"/>
    <mergeCell ref="D12:D15"/>
    <mergeCell ref="C8:C9"/>
    <mergeCell ref="D8:D9"/>
    <mergeCell ref="G8:G9"/>
    <mergeCell ref="H8:M8"/>
    <mergeCell ref="A6:A9"/>
    <mergeCell ref="B6:B9"/>
    <mergeCell ref="C6:D7"/>
    <mergeCell ref="E6:E9"/>
    <mergeCell ref="F6:M6"/>
    <mergeCell ref="F7:F9"/>
    <mergeCell ref="G7:M7"/>
    <mergeCell ref="N36:N40"/>
    <mergeCell ref="O36:O40"/>
    <mergeCell ref="P36:P40"/>
    <mergeCell ref="Q36:Q40"/>
    <mergeCell ref="N6:V6"/>
    <mergeCell ref="P7:V7"/>
    <mergeCell ref="Q8:V8"/>
    <mergeCell ref="F4:O4"/>
    <mergeCell ref="R1:V2"/>
    <mergeCell ref="P8:P9"/>
    <mergeCell ref="N7:N9"/>
    <mergeCell ref="O7:O9"/>
    <mergeCell ref="V12:V15"/>
    <mergeCell ref="Q12:Q15"/>
    <mergeCell ref="R12:R15"/>
    <mergeCell ref="T16:T20"/>
    <mergeCell ref="U16:U20"/>
    <mergeCell ref="V16:V20"/>
    <mergeCell ref="Q16:Q20"/>
    <mergeCell ref="R16:R20"/>
    <mergeCell ref="S16:S20"/>
    <mergeCell ref="P25:P29"/>
    <mergeCell ref="V21:V24"/>
    <mergeCell ref="V25:V29"/>
    <mergeCell ref="R36:R40"/>
    <mergeCell ref="S36:S40"/>
    <mergeCell ref="T36:T40"/>
    <mergeCell ref="U36:U40"/>
    <mergeCell ref="V36:V40"/>
    <mergeCell ref="A41:A45"/>
    <mergeCell ref="B41:B45"/>
    <mergeCell ref="C41:C45"/>
    <mergeCell ref="D41:D45"/>
    <mergeCell ref="E41:E45"/>
    <mergeCell ref="N41:N45"/>
    <mergeCell ref="O41:O45"/>
    <mergeCell ref="P41:P45"/>
    <mergeCell ref="Q41:Q45"/>
    <mergeCell ref="R41:R45"/>
    <mergeCell ref="S41:S45"/>
    <mergeCell ref="T41:T45"/>
    <mergeCell ref="U41:U45"/>
    <mergeCell ref="V41:V45"/>
    <mergeCell ref="A36:A40"/>
    <mergeCell ref="B36:B40"/>
    <mergeCell ref="C36:C40"/>
    <mergeCell ref="D36:D40"/>
    <mergeCell ref="E36:E40"/>
    <mergeCell ref="A46:A50"/>
    <mergeCell ref="B46:B50"/>
    <mergeCell ref="C46:C50"/>
    <mergeCell ref="D46:D50"/>
    <mergeCell ref="E46:E50"/>
    <mergeCell ref="N46:N50"/>
    <mergeCell ref="O46:O50"/>
    <mergeCell ref="P46:P50"/>
    <mergeCell ref="Q46:Q50"/>
    <mergeCell ref="A51:A55"/>
    <mergeCell ref="B51:B55"/>
    <mergeCell ref="C51:C55"/>
    <mergeCell ref="D51:D55"/>
    <mergeCell ref="E51:E55"/>
    <mergeCell ref="N51:N55"/>
    <mergeCell ref="O51:O55"/>
    <mergeCell ref="P51:P55"/>
    <mergeCell ref="Q51:Q55"/>
    <mergeCell ref="N56:N60"/>
    <mergeCell ref="O56:O60"/>
    <mergeCell ref="P56:P60"/>
    <mergeCell ref="Q56:Q60"/>
    <mergeCell ref="R46:R50"/>
    <mergeCell ref="S46:S50"/>
    <mergeCell ref="T46:T50"/>
    <mergeCell ref="U46:U50"/>
    <mergeCell ref="V46:V50"/>
    <mergeCell ref="R51:R55"/>
    <mergeCell ref="S51:S55"/>
    <mergeCell ref="T51:T55"/>
    <mergeCell ref="U51:U55"/>
    <mergeCell ref="V51:V55"/>
    <mergeCell ref="R56:R60"/>
    <mergeCell ref="S56:S60"/>
    <mergeCell ref="T56:T60"/>
    <mergeCell ref="U56:U60"/>
    <mergeCell ref="V56:V60"/>
    <mergeCell ref="A61:A65"/>
    <mergeCell ref="B61:B65"/>
    <mergeCell ref="C61:C65"/>
    <mergeCell ref="D61:D65"/>
    <mergeCell ref="E61:E65"/>
    <mergeCell ref="N61:N65"/>
    <mergeCell ref="O61:O65"/>
    <mergeCell ref="P61:P65"/>
    <mergeCell ref="Q61:Q65"/>
    <mergeCell ref="R61:R65"/>
    <mergeCell ref="S61:S65"/>
    <mergeCell ref="T61:T65"/>
    <mergeCell ref="U61:U65"/>
    <mergeCell ref="V61:V65"/>
    <mergeCell ref="A56:A60"/>
    <mergeCell ref="B56:B60"/>
    <mergeCell ref="C56:C60"/>
    <mergeCell ref="D56:D60"/>
    <mergeCell ref="E56:E60"/>
    <mergeCell ref="R66:R70"/>
    <mergeCell ref="S66:S70"/>
    <mergeCell ref="T66:T70"/>
    <mergeCell ref="U66:U70"/>
    <mergeCell ref="V66:V70"/>
    <mergeCell ref="A66:A70"/>
    <mergeCell ref="B66:B70"/>
    <mergeCell ref="C66:C70"/>
    <mergeCell ref="D66:D70"/>
    <mergeCell ref="E66:E70"/>
    <mergeCell ref="N66:N70"/>
    <mergeCell ref="O66:O70"/>
    <mergeCell ref="P66:P70"/>
    <mergeCell ref="Q66:Q70"/>
  </mergeCells>
  <pageMargins left="0.25" right="0.25" top="0.75" bottom="0.75" header="0.3" footer="0.3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2024-05-24T05:34:41Z</dcterms:modified>
</cp:coreProperties>
</file>